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TCHNTPL" sheetId="1" r:id="rId1"/>
    <sheet name="TPL hành nghề" sheetId="2" r:id="rId2"/>
  </sheets>
  <definedNames>
    <definedName name="_xlnm._FilterDatabase" localSheetId="1" hidden="1">'TPL hành nghề'!$A$5:$K$132</definedName>
    <definedName name="_xlnm.Print_Area" localSheetId="1">'TPL hành nghề'!$A$4:$K$68</definedName>
  </definedNames>
  <calcPr fullCalcOnLoad="1"/>
</workbook>
</file>

<file path=xl/sharedStrings.xml><?xml version="1.0" encoding="utf-8"?>
<sst xmlns="http://schemas.openxmlformats.org/spreadsheetml/2006/main" count="845" uniqueCount="562">
  <si>
    <t>Tên tổ chức hành nghề Thừa phát lại</t>
  </si>
  <si>
    <t>Số ĐKHĐ</t>
  </si>
  <si>
    <t xml:space="preserve">Điện thoại </t>
  </si>
  <si>
    <t>Email</t>
  </si>
  <si>
    <t>VPTPL QUẬN 1</t>
  </si>
  <si>
    <t>41.01.0005</t>
  </si>
  <si>
    <t>Nguyễn Thị Hạnh</t>
  </si>
  <si>
    <t>VPTPL QUẬN 5</t>
  </si>
  <si>
    <t>41.01.0004</t>
  </si>
  <si>
    <t>805 Trần Hưng Đạo, Phường 1, Quận 5</t>
  </si>
  <si>
    <t xml:space="preserve">(08) 39246808 </t>
  </si>
  <si>
    <t>Phạm Quang Giang</t>
  </si>
  <si>
    <t>VPTPL QUẬN 8</t>
  </si>
  <si>
    <t>41.01.0002</t>
  </si>
  <si>
    <t>789A Tạ Quang Bửu, Phường 5, Quận 8</t>
  </si>
  <si>
    <t>(028) 35523997</t>
  </si>
  <si>
    <t>Vũ Thị Trường Hạnh</t>
  </si>
  <si>
    <t>VPTPL THÀNH PHỐ HỒ CHÍ MINH ( Tên cũ: BÌNH THẠNH)</t>
  </si>
  <si>
    <t>41.02.0001</t>
  </si>
  <si>
    <t>19R Nguyễn Hữu Cảnh, Phường 19, quận Bình Thạnh</t>
  </si>
  <si>
    <t xml:space="preserve"> (08) 34115113</t>
  </si>
  <si>
    <t>Lê Mạnh Hùng</t>
  </si>
  <si>
    <t>VPTPL VIỆT NAM ( Tên cũ: TÂN BÌNH)</t>
  </si>
  <si>
    <t>41.02.0003</t>
  </si>
  <si>
    <t>526A Cộng Hòa, Phường 13, Q Tân Bình</t>
  </si>
  <si>
    <t>(08) 38103090</t>
  </si>
  <si>
    <t>Võ Đình Thăng</t>
  </si>
  <si>
    <t>VPTPL QUẬN 10</t>
  </si>
  <si>
    <t>41.02.0006</t>
  </si>
  <si>
    <t>137 Đường 3 tháng 2, Phường 11, Quận 10</t>
  </si>
  <si>
    <t>(08) 38336566</t>
  </si>
  <si>
    <t xml:space="preserve">Nguyễn Văn Thắng </t>
  </si>
  <si>
    <t>VPTPL GIA ĐỊNH ( Tên cũ: GÒ VẤP)</t>
  </si>
  <si>
    <t>41.02.0007</t>
  </si>
  <si>
    <t>22A Nguyễn Thái Sơn, Phường 3, quận Gò Vấp</t>
  </si>
  <si>
    <t>(028) 35882257</t>
  </si>
  <si>
    <t>Lê Hữu Tuân</t>
  </si>
  <si>
    <t>VPTPL BÌNH TÂN</t>
  </si>
  <si>
    <t>41.02.0008</t>
  </si>
  <si>
    <t>179 Tên Lửa, phường Bình Trị Đông B, quận Bình Tân</t>
  </si>
  <si>
    <t xml:space="preserve"> (08) 62602274</t>
  </si>
  <si>
    <t>Trần Thị Thùy Linh</t>
  </si>
  <si>
    <t>VPTPL SÀI GÒN 
(Tên cũ THỦ ĐỨC)</t>
  </si>
  <si>
    <t>41.02.0009</t>
  </si>
  <si>
    <t>24 (Tầng trệt) Khổng Tử, P Bình Thọ, TP Thủ Đức</t>
  </si>
  <si>
    <t>(08) 37228198</t>
  </si>
  <si>
    <t xml:space="preserve">Nguyễn Tiến Pháp </t>
  </si>
  <si>
    <t>VP TPL HÓC MÔN</t>
  </si>
  <si>
    <t>41.02.0010</t>
  </si>
  <si>
    <t>1/9 Ấp Đình, xã Tân Xuân, huyện Hóc Môn</t>
  </si>
  <si>
    <t xml:space="preserve">(08) 37101173 </t>
  </si>
  <si>
    <t xml:space="preserve">Lê Hữu Hạnh </t>
  </si>
  <si>
    <t>41.02.0011</t>
  </si>
  <si>
    <t>E5/6A Nguyễn Hữu Trí, KP5 thị trấn Tân Túc, huyện Bình Chánh</t>
  </si>
  <si>
    <t>(08) 62515688</t>
  </si>
  <si>
    <t xml:space="preserve">Phan Tho </t>
  </si>
  <si>
    <t>DANH SÁCH CÁC TỔ CHỨC HÀNH NGHỀ THỪA PHÁT LẠI</t>
  </si>
  <si>
    <t>Địa chỉ</t>
  </si>
  <si>
    <t xml:space="preserve">thuaphatlaiquan1@gmail.com          </t>
  </si>
  <si>
    <t xml:space="preserve">thuaphatlaiq5@gmail.com                              </t>
  </si>
  <si>
    <t xml:space="preserve">vpthuaphatlaiq8@gmail.com                 </t>
  </si>
  <si>
    <t>vptplquangovap@gmail.com</t>
  </si>
  <si>
    <t xml:space="preserve">vanphongthuaphatlaiquan10@gmail.com                                                </t>
  </si>
  <si>
    <t xml:space="preserve">tplbinhchanh@gmail.com                        </t>
  </si>
  <si>
    <t xml:space="preserve">vanphong@thuaphatlaisaigon.vn                           </t>
  </si>
  <si>
    <r>
      <rPr>
        <sz val="12"/>
        <rFont val="Times New Roman"/>
        <family val="1"/>
      </rPr>
      <t>ỦY BAN NHÂN DÂN
THÀNH PHỐ HỒ CHÍ MINH</t>
    </r>
    <r>
      <rPr>
        <b/>
        <sz val="12"/>
        <rFont val="Times New Roman"/>
        <family val="1"/>
      </rPr>
      <t xml:space="preserve">
SỞ TƯ PHÁP </t>
    </r>
  </si>
  <si>
    <t>DANH SÁCH HÀNH NGHỀ THỪA PHÁT LẠI</t>
  </si>
  <si>
    <t>STT</t>
  </si>
  <si>
    <t>Tên Văn phòng TPL</t>
  </si>
  <si>
    <t>Ngày tháng năm sinh</t>
  </si>
  <si>
    <t>Quyết định bổ nhiệmThừa phát lại (số/ ngày)</t>
  </si>
  <si>
    <t>Số thẻ</t>
  </si>
  <si>
    <t>Ngày cấp</t>
  </si>
  <si>
    <t>Nơi hành nghề Thừa phát lại</t>
  </si>
  <si>
    <t xml:space="preserve">Ngày đăng ký 
hành nghề </t>
  </si>
  <si>
    <t>Ngày đăng ký 
chấm dứt</t>
  </si>
  <si>
    <t>Chức danh</t>
  </si>
  <si>
    <t xml:space="preserve">Hành nghề
</t>
  </si>
  <si>
    <t>TPL đang hành nghề 
tại đơn vị</t>
  </si>
  <si>
    <t>TPL 
Hợp danh</t>
  </si>
  <si>
    <t>TPL 
Hợp đồng</t>
  </si>
  <si>
    <t>QUẬN 1</t>
  </si>
  <si>
    <t>117 Hàm Nghị, phường Nguyễn Thái Bình, Quận 1</t>
  </si>
  <si>
    <t>75/QĐ-BTP ngày 13/01/2012</t>
  </si>
  <si>
    <t xml:space="preserve"> 17/5/2012</t>
  </si>
  <si>
    <t>Quận 1</t>
  </si>
  <si>
    <t>Trưởng VP</t>
  </si>
  <si>
    <t>Hoàng Trung Nghĩa</t>
  </si>
  <si>
    <t>TPL Hợp đồng</t>
  </si>
  <si>
    <t>Huỳnh Ngọc Minh</t>
  </si>
  <si>
    <t xml:space="preserve"> 10/8/2012</t>
  </si>
  <si>
    <t>Võ Đình Thắng</t>
  </si>
  <si>
    <t xml:space="preserve">Hồ Thị Hoa Sen </t>
  </si>
  <si>
    <t xml:space="preserve">1348/QĐ-BTP ngày 28/8/2017 </t>
  </si>
  <si>
    <t>HĐ: 02/01/2018
STP: 22/01/2018</t>
  </si>
  <si>
    <t>Nguyễn Thị Hồng Ngọc</t>
  </si>
  <si>
    <t>30/6/2016</t>
  </si>
  <si>
    <t xml:space="preserve">Hoàng Văn Tiện </t>
  </si>
  <si>
    <t>1588/QĐ-BTP ngày 12/7/2019</t>
  </si>
  <si>
    <t>12/TPL</t>
  </si>
  <si>
    <t>18/4/2022</t>
  </si>
  <si>
    <t xml:space="preserve">QUẬN 5 </t>
  </si>
  <si>
    <t>x</t>
  </si>
  <si>
    <t>657/QĐ-STP ngày 04/02/2010</t>
  </si>
  <si>
    <t xml:space="preserve">Quận 5 </t>
  </si>
  <si>
    <t>Phan Ngọc Đăng</t>
  </si>
  <si>
    <t xml:space="preserve">TPL Hợp đồng </t>
  </si>
  <si>
    <t>Quận 5</t>
  </si>
  <si>
    <t>Trịnh Thị Dân</t>
  </si>
  <si>
    <t>Hoàng Thị Kim Chi</t>
  </si>
  <si>
    <t>2222/QĐ-BTP ngày 02/11/2020</t>
  </si>
  <si>
    <t>31/TPL</t>
  </si>
  <si>
    <t>Lương Vĩnh Phúc</t>
  </si>
  <si>
    <t>699/QĐ-BTP ngày 28/3/2014</t>
  </si>
  <si>
    <t xml:space="preserve">QUẬN 8 </t>
  </si>
  <si>
    <t>658/QĐ-STP ngày 04/02/2010</t>
  </si>
  <si>
    <t>06</t>
  </si>
  <si>
    <t>Quận 8</t>
  </si>
  <si>
    <t>Võ Tấn Thi</t>
  </si>
  <si>
    <t xml:space="preserve">1310/QĐ-BTP ngày 17/6/2016 </t>
  </si>
  <si>
    <t>42/TPL</t>
  </si>
  <si>
    <t>05/4/2022</t>
  </si>
  <si>
    <t>Nguyễn Ngọc Thục</t>
  </si>
  <si>
    <t>1604/QĐ-BTP ngày 04/10/2017</t>
  </si>
  <si>
    <t>HĐ: 20/3/2018
STP: 29/5/2018</t>
  </si>
  <si>
    <t>Mai Xuân Ngơi</t>
  </si>
  <si>
    <t>2443/QĐ-BTP ngày 30/11/2017</t>
  </si>
  <si>
    <t>Bạch Quốc Định</t>
  </si>
  <si>
    <t>2211/QĐ-BTP ngày 06/11/2017</t>
  </si>
  <si>
    <t>Trần Thị Hậu</t>
  </si>
  <si>
    <t>07/TPL</t>
  </si>
  <si>
    <t>Phạm Xuân Thanh</t>
  </si>
  <si>
    <t xml:space="preserve">2810/QĐ-BTP ngày 16/11/2018 </t>
  </si>
  <si>
    <t>Phạm Ngọc Thành</t>
  </si>
  <si>
    <t>1521/QĐ-BTP ngày 02/7/2020</t>
  </si>
  <si>
    <t>11/TPL</t>
  </si>
  <si>
    <t>Nguyễn Văn Huy</t>
  </si>
  <si>
    <t xml:space="preserve"> 2224/QĐ-BTP ngày 02 tháng 11 năm 2020</t>
  </si>
  <si>
    <t>33/TPL</t>
  </si>
  <si>
    <t>Nguyễn Thị Thanh Trang</t>
  </si>
  <si>
    <t>44/TPL</t>
  </si>
  <si>
    <t>THÀNH PHỐ HỒ CHÍ MINH (tên cũ BÌNH THẠNH)</t>
  </si>
  <si>
    <t>659/QĐ-STP ngày 04/02/2010</t>
  </si>
  <si>
    <t>TPHCM</t>
  </si>
  <si>
    <t>Trịnh Văn Phụng</t>
  </si>
  <si>
    <t>TPL hợp danh</t>
  </si>
  <si>
    <t>Trần Thanh Bình</t>
  </si>
  <si>
    <t>119/QĐ-BTP ngày 23/01/2015</t>
  </si>
  <si>
    <t>Võ Thị Trang</t>
  </si>
  <si>
    <t xml:space="preserve">2594/QĐ-BTP ngày 18/12/2017 </t>
  </si>
  <si>
    <t>STP: 12/02/2018</t>
  </si>
  <si>
    <t xml:space="preserve">HĐ: 08/10/2018
STP: </t>
  </si>
  <si>
    <t>Mạch Ngọc Vân</t>
  </si>
  <si>
    <t xml:space="preserve">236/QĐ-BTP ngày 30/01/2015 </t>
  </si>
  <si>
    <t>Trương Lâm Danh</t>
  </si>
  <si>
    <t>322/QĐ-BTP ngày 24 tháng 02 năm 2020</t>
  </si>
  <si>
    <t>01/TPL</t>
  </si>
  <si>
    <t>Nguyễn Thị Thùy Linh</t>
  </si>
  <si>
    <t>số 52/QĐ-BTP ngày 10 tháng 01 năm 2020</t>
  </si>
  <si>
    <t>02/TPL</t>
  </si>
  <si>
    <t>Bị xử phạt vi phạm hành chính theo QĐ số 16/QĐ-XPHC ngày 29/12/2021</t>
  </si>
  <si>
    <t>Nguyễn Anh Tuấn</t>
  </si>
  <si>
    <t>30/8/1968</t>
  </si>
  <si>
    <t>80/QĐ-BTP
ngày 13/01/2012</t>
  </si>
  <si>
    <t>29/TPL</t>
  </si>
  <si>
    <t>27/01/2021</t>
  </si>
  <si>
    <t>VIỆT NAM (TÊN CŨ TÂN BÌNH)</t>
  </si>
  <si>
    <t>672 Trường Chinh, Phường 15, quận Tân Bình</t>
  </si>
  <si>
    <t>Đỗ Thị Thúy Hảo</t>
  </si>
  <si>
    <t xml:space="preserve">Tân Bình </t>
  </si>
  <si>
    <t xml:space="preserve">số 96/QĐ-BTP ngày 13/01/2012 </t>
  </si>
  <si>
    <t>05/TPL</t>
  </si>
  <si>
    <t>01/8//2020</t>
  </si>
  <si>
    <t>1292/QĐ-BTP
ngày 17/6/2016</t>
  </si>
  <si>
    <t>06/TPL</t>
  </si>
  <si>
    <t xml:space="preserve">QUẬN 10 </t>
  </si>
  <si>
    <t>137 đường 3 tháng 2, Phường 11, Quận 10</t>
  </si>
  <si>
    <t>Nguyễn Văn Thắng</t>
  </si>
  <si>
    <t>671/QĐ-BTP ngày 04/02/2010</t>
  </si>
  <si>
    <t>Quận 10</t>
  </si>
  <si>
    <t>Hồng Văn Hải</t>
  </si>
  <si>
    <t>1308/QĐ-BTP ngày 17/6/2016</t>
  </si>
  <si>
    <t>Hà Phước Tài</t>
  </si>
  <si>
    <t>1163/QĐ-BTP ngày 31/5/2016</t>
  </si>
  <si>
    <t>Hoàng Minh Nhân</t>
  </si>
  <si>
    <t xml:space="preserve">1602/QĐ-BTP ngày 04/10/2017 </t>
  </si>
  <si>
    <t>Phan Thái Bình</t>
  </si>
  <si>
    <t>418/QĐ-BTP ngày 28/3/2017</t>
  </si>
  <si>
    <t>Phạm Thị Thanh Loan</t>
  </si>
  <si>
    <t>1072/QĐ-BTP ngày 14/5/2018</t>
  </si>
  <si>
    <t>Nguyễn Thanh Bình</t>
  </si>
  <si>
    <t xml:space="preserve">2551/QĐ-BTP ngày 09/12/2016 </t>
  </si>
  <si>
    <t>HĐ: 08/10/2018
STP: 24/10/2018</t>
  </si>
  <si>
    <t>Phạm Minh Vĩnh</t>
  </si>
  <si>
    <t>2161/QĐ-BTP ngày 15/8/2019</t>
  </si>
  <si>
    <t>HĐ: 05/12/2019</t>
  </si>
  <si>
    <t>Đặng Văn Trãi</t>
  </si>
  <si>
    <t xml:space="preserve">2163/QĐ-BTP ngày 15/8/2019 </t>
  </si>
  <si>
    <t>GIA ĐỊNH (tên cũ GÒ VẤP)</t>
  </si>
  <si>
    <t>670/QĐ-STP ngày 04/02/2010</t>
  </si>
  <si>
    <t>Trần Ngọc Duyên</t>
  </si>
  <si>
    <t>1183/QĐ-BTP ngày 27/5/2014</t>
  </si>
  <si>
    <t>Vũ Thị Hoa</t>
  </si>
  <si>
    <t>Cấp lại ngày 07/12/2021</t>
  </si>
  <si>
    <t xml:space="preserve"> 1309/QĐ-BTP ngày 17/6/2017</t>
  </si>
  <si>
    <t>177
41</t>
  </si>
  <si>
    <t>Cấp lại ngày 07/12/2022</t>
  </si>
  <si>
    <t>Trưởng VP, TPL Hợp danh</t>
  </si>
  <si>
    <t>hợp danh từ ngày 26/11/2021, chuyển sang Trưởng VP kể từ ngày 26/4/2022</t>
  </si>
  <si>
    <t>26/4/2022</t>
  </si>
  <si>
    <t>Hà Minh Tuấn</t>
  </si>
  <si>
    <t>04/TPL</t>
  </si>
  <si>
    <t xml:space="preserve">BÌNH TÂN </t>
  </si>
  <si>
    <t>Nguyễn Mạnh Hùng</t>
  </si>
  <si>
    <t>73/QĐ-BTP ngày 13/01/2012</t>
  </si>
  <si>
    <t xml:space="preserve"> 13/01/2012</t>
  </si>
  <si>
    <t>Bình Tân</t>
  </si>
  <si>
    <t>Lư Ngọc Thu</t>
  </si>
  <si>
    <t>98/QĐ-BTP ngày 13/01/2012</t>
  </si>
  <si>
    <t>1145/QĐ-BTP ngày 25/01/2016</t>
  </si>
  <si>
    <t>Dương Tấn Hoàng</t>
  </si>
  <si>
    <t>Nguyễn Thanh Nguyên</t>
  </si>
  <si>
    <t>888/QĐ-BTP ngày 21/6/2017</t>
  </si>
  <si>
    <t>Phạm Thị Mỹ Lan</t>
  </si>
  <si>
    <t>680/QĐ-BTP ngày 10/4/2018</t>
  </si>
  <si>
    <t>HĐ: 05/3/2018
STP: 12/3/2018</t>
  </si>
  <si>
    <t>Nguyễn Đình Vĩnh Phước</t>
  </si>
  <si>
    <t>74/QĐ-BTP ngày 13/01/2012</t>
  </si>
  <si>
    <t>Nguyễn Văn Trung</t>
  </si>
  <si>
    <t>Nguyễn Bảo Trung</t>
  </si>
  <si>
    <t>Nguyễn Văn Quy</t>
  </si>
  <si>
    <t xml:space="preserve"> 1294/QĐ-BTP ngày 17/6/2016 </t>
  </si>
  <si>
    <t>Võ Văn Nhân</t>
  </si>
  <si>
    <t>Trần Trung Hiếu</t>
  </si>
  <si>
    <t xml:space="preserve">1078/QĐ-BTP ngày 14/5/2018 </t>
  </si>
  <si>
    <t xml:space="preserve">SÀI GÒN (tên cũ THỦ ĐỨC) </t>
  </si>
  <si>
    <t>41 Nguyễn Văn Bá, phường Bình Thọ, quận Thủ Đức</t>
  </si>
  <si>
    <t>Nguyễn Tiến Pháp</t>
  </si>
  <si>
    <t>Sài Gòn</t>
  </si>
  <si>
    <t>Trịnh Văn Tốt</t>
  </si>
  <si>
    <t xml:space="preserve">556/QĐ-BTP ngày 03/4/2018 </t>
  </si>
  <si>
    <t>Nguyễn Thị Thanh Tuyền</t>
  </si>
  <si>
    <t>02/29/1990</t>
  </si>
  <si>
    <t xml:space="preserve">2284/QĐ-BTP ngày 30/8/2018 </t>
  </si>
  <si>
    <t>HĐ: 15/9/2018
STP: 08/10/2018</t>
  </si>
  <si>
    <t>Phan Văn Hạ</t>
  </si>
  <si>
    <t>HĐ: 10/12/2018</t>
  </si>
  <si>
    <t>Nguyễn Văn Ninh</t>
  </si>
  <si>
    <t>HĐ: 25/5/2019
STP: 18/6/2019</t>
  </si>
  <si>
    <t>Nguyễn Văn Thủy</t>
  </si>
  <si>
    <t xml:space="preserve">3000/QĐ-BTP ngày 10/12/2018 </t>
  </si>
  <si>
    <t xml:space="preserve">HUYỆN HÓC MÔN </t>
  </si>
  <si>
    <t>Lê Hữu Hạnh</t>
  </si>
  <si>
    <t xml:space="preserve">Hóc Môn </t>
  </si>
  <si>
    <t>Hồ Lâm Phương Dung</t>
  </si>
  <si>
    <t>Huỳnh Thị Mai Trinh</t>
  </si>
  <si>
    <t>1759/QĐ-BTP ngày 28/7/2014</t>
  </si>
  <si>
    <t>12962</t>
  </si>
  <si>
    <t>Nguyễn Thị Thu Hiền</t>
  </si>
  <si>
    <t>1759</t>
  </si>
  <si>
    <t>Lê Bảo Long</t>
  </si>
  <si>
    <t>118/QĐ-BTP ngày 23/01/2015</t>
  </si>
  <si>
    <t>Hóc Môn</t>
  </si>
  <si>
    <t>Dương Khoa Truyện</t>
  </si>
  <si>
    <t>Nguyễn Văn Dương</t>
  </si>
  <si>
    <t>Bùi Xuân Các</t>
  </si>
  <si>
    <t xml:space="preserve">1350/QĐ-BTP ngày 28/8/2017 </t>
  </si>
  <si>
    <t>Dương Thị Minh</t>
  </si>
  <si>
    <t xml:space="preserve">1468/QĐ-BTP ngày 15/9/2017 </t>
  </si>
  <si>
    <t>Nguyễn Thị Thu Phượng</t>
  </si>
  <si>
    <t xml:space="preserve">1467/QĐ-BTP ngày 15/9/2017 </t>
  </si>
  <si>
    <t>Nguyễn Tiến Hiển</t>
  </si>
  <si>
    <t>HĐ: 24/12/2018
STP:</t>
  </si>
  <si>
    <t>Lê Hoàng Anh</t>
  </si>
  <si>
    <t>36/TPL</t>
  </si>
  <si>
    <t>Trần Thanh Long</t>
  </si>
  <si>
    <t>38/TPL</t>
  </si>
  <si>
    <t>E1/17-E1/17A Nguyễn Hữu Trí, thị trấn Tân Túc, huyện Bình Chánh</t>
  </si>
  <si>
    <t>Phan Tho</t>
  </si>
  <si>
    <t xml:space="preserve">97/QĐ-BTP ngày 13/01/2012 </t>
  </si>
  <si>
    <t xml:space="preserve">Bình Chánh </t>
  </si>
  <si>
    <t>Trương Thị Kim Dung</t>
  </si>
  <si>
    <t>696/QĐ-BTP ngày 28/3/2014</t>
  </si>
  <si>
    <t>Bùi Anh Kiệt</t>
  </si>
  <si>
    <t>662/QĐ-STP ngày 04/02/2010</t>
  </si>
  <si>
    <t>Vũ Thị Nhạn</t>
  </si>
  <si>
    <t>03/TPL</t>
  </si>
  <si>
    <t>Ngô Văn Tiến</t>
  </si>
  <si>
    <t>1152/QĐ-BTP ngày 31/5/2016</t>
  </si>
  <si>
    <t>Nguyễn Văn Hùng</t>
  </si>
  <si>
    <t>1154/QĐ-BTP ngày 31/5/2016</t>
  </si>
  <si>
    <t>1502/QĐ-BTP ngày 12/7/2016</t>
  </si>
  <si>
    <t>Bình Chánh</t>
  </si>
  <si>
    <t>Ngô Thị Thanh Vân</t>
  </si>
  <si>
    <t>2143/QĐ-BTP ngày 25/10/2016</t>
  </si>
  <si>
    <t>Trần Minh Trung</t>
  </si>
  <si>
    <t xml:space="preserve">1737/QĐ-BTP ngày 20/10/2017 </t>
  </si>
  <si>
    <t>Trần Thị Hải</t>
  </si>
  <si>
    <t>Dương Thị Mai Lam</t>
  </si>
  <si>
    <t>Trần Nguyên Hảo</t>
  </si>
  <si>
    <t>875/QĐ-BTP ngày 25/10/2016</t>
  </si>
  <si>
    <t>Lê Văn Tùng</t>
  </si>
  <si>
    <t>1075/QĐ-BTP ngày 14/5/2018</t>
  </si>
  <si>
    <t>HĐ: 01/6/2018
STP: 08/6/2018</t>
  </si>
  <si>
    <t>Phan Thị Thu Hương</t>
  </si>
  <si>
    <t>Trương Thị Kim Xuyến</t>
  </si>
  <si>
    <t>2450/QĐ-BTP ngày 08/12/2020</t>
  </si>
  <si>
    <t>27/TPL</t>
  </si>
  <si>
    <t>Phạm Khánh Hòa</t>
  </si>
  <si>
    <t xml:space="preserve">346/QĐ-BTP ngày 01/3/2018 </t>
  </si>
  <si>
    <t>22/3/2023</t>
  </si>
  <si>
    <t>Trương Quốc Nguyên</t>
  </si>
  <si>
    <t>479/QĐ-BTP ngày 23/3/2016</t>
  </si>
  <si>
    <t>46/TPL</t>
  </si>
  <si>
    <t>15/5/2023</t>
  </si>
  <si>
    <t>Lê Thị Thúy Hằng</t>
  </si>
  <si>
    <t>QĐ số 1669/QĐ-BTP ngày 04/8/2016 của Bộ Tư pháp</t>
  </si>
  <si>
    <t>20/10/1979</t>
  </si>
  <si>
    <t xml:space="preserve">Tên Trưởng phòng/Trưởng Văn phòng công chứng </t>
  </si>
  <si>
    <t xml:space="preserve">Địa chỉ trụ sở </t>
  </si>
  <si>
    <t>Fax</t>
  </si>
  <si>
    <t>(08) 39237616</t>
  </si>
  <si>
    <t>(028) 38523996</t>
  </si>
  <si>
    <t>(08) 39771289</t>
  </si>
  <si>
    <t>(08) 38336577</t>
  </si>
  <si>
    <t>(028) 35882276</t>
  </si>
  <si>
    <t>(08) 62602273</t>
  </si>
  <si>
    <t xml:space="preserve"> (08) 37228126</t>
  </si>
  <si>
    <t>(08) 37111174</t>
  </si>
  <si>
    <t>VP TPL HUYỆN BÌNH CHÁNH</t>
  </si>
  <si>
    <t>(08) 62515696</t>
  </si>
  <si>
    <t>VP TPL ĐẤT VIỆT</t>
  </si>
  <si>
    <t>41.02.0012</t>
  </si>
  <si>
    <t>65/20 khu phố 5, phường Tân Hưng Thuận, Quận 12, Thành phố Hồ Chí Minh và 65/12 Nguyễn Văn Quá, phường Tân Hưng Thuận, Quận 12, Thành phố Hồ Chí Minh</t>
  </si>
  <si>
    <t>028-62657962</t>
  </si>
  <si>
    <t>thuaphatlaidatviet@gmail.com</t>
  </si>
  <si>
    <t>VP TPL VÕ THỊ SÁU QUẬN 3</t>
  </si>
  <si>
    <t>41.02.0013</t>
  </si>
  <si>
    <t>320 đường Cách Mạng Tháng Tám, Phường 10, Quận 3, Thành phố Hồ Chí Minh</t>
  </si>
  <si>
    <t>0905999333</t>
  </si>
  <si>
    <t>Nguyễn Văn Hậu</t>
  </si>
  <si>
    <t>VP TPL MINH THANH</t>
  </si>
  <si>
    <t>41.02.0014</t>
  </si>
  <si>
    <t>32, đường số 3, Cư xá Đô Thành, Phường 4, Quận 3, Thành phố Hồ Chí Minh</t>
  </si>
  <si>
    <t>02836226631</t>
  </si>
  <si>
    <t>MINHTHANHTHUAPHATLAI@GMAIL.COM</t>
  </si>
  <si>
    <t>VP TPL BÌNH AN QUẬN 7</t>
  </si>
  <si>
    <t>41.02.0015</t>
  </si>
  <si>
    <t>24 Lô K đường Hoàng Quốc Việt nối dài, Khu dân cư Phú Mỹ, phường Phú Mỹ, Quận 7, Thành phố Hồ Chí Minh.</t>
  </si>
  <si>
    <t>VP TPL QUẬN 11</t>
  </si>
  <si>
    <t>41.02.0016</t>
  </si>
  <si>
    <t>217 Bình Thới, Phường 10, Quận 11, Thành phố Hồ Chí Minh</t>
  </si>
  <si>
    <t>Nguyễn Văn Mến</t>
  </si>
  <si>
    <t>VĂN PHÒNG THỪA PHÁT LẠI NHÀ BÈ</t>
  </si>
  <si>
    <t>41.02.0017</t>
  </si>
  <si>
    <t>75 Đào Tông Nguyên, khu phố 7, thị trấn Nhà Bè, huyện Nhà Bè, Thành phố Hồ Chí Minh.</t>
  </si>
  <si>
    <t>VĂN PHÒNG THỪA PHÁT LẠI TÂN PHÚ SÀI GÒN</t>
  </si>
  <si>
    <t>41.02.0018</t>
  </si>
  <si>
    <t>2B Vườn Lài, phường Tân Thành, quận Tân Phú, Thành phố Hồ Chí Minh</t>
  </si>
  <si>
    <t>VĂN PHÒNG THỪA PHÁT LẠI TÂN PHÚ</t>
  </si>
  <si>
    <t>41.02.0019</t>
  </si>
  <si>
    <t>23 Đường T6, phường Tây Thạnh, quận Tân Phú, Thành phố Hồ Chí Minh</t>
  </si>
  <si>
    <t>0917178786</t>
  </si>
  <si>
    <t>thuaphatlaitanphu@gmail.com</t>
  </si>
  <si>
    <t>VĂN PHÒNG THỪA PHÁT LẠI QUẬN 6</t>
  </si>
  <si>
    <t>41.02.0020</t>
  </si>
  <si>
    <t>361 Đặng Nguyên Cẩn, Phường 13, Quận 6, Thành phố Hồ Chí Minh</t>
  </si>
  <si>
    <t>0933521909</t>
  </si>
  <si>
    <t>vpthuaphatlaiquan6@gmail.com</t>
  </si>
  <si>
    <t>VĂN PHÒNG THỪA PHÁT LẠI THỦ ĐỨC</t>
  </si>
  <si>
    <t>41.02.0021</t>
  </si>
  <si>
    <t>255B Lê Văn Thịnh, phường Cát Lái, thành phố Thủ Đức, TP. Hồ Chí Minh</t>
  </si>
  <si>
    <t>0834112115</t>
  </si>
  <si>
    <t>VĂN PHÒNG THỪA PHÁT LẠI QUẬN 12</t>
  </si>
  <si>
    <t>41.02.0022</t>
  </si>
  <si>
    <t>75 -77 Lê Thị Riêng, phường Thới An, Quận 12, Thành phố Hồ Chí Minh</t>
  </si>
  <si>
    <t>0966.569.295</t>
  </si>
  <si>
    <t>124 (Tầng 4) Trần Quang Khải, phường Tân Định, Quận 1, TP. Hồ Chí Minh</t>
  </si>
  <si>
    <t>789A Tạ Quang Bửu, Phường 5, Quận 8, TP. Hồ Chí Minh</t>
  </si>
  <si>
    <t xml:space="preserve">    </t>
  </si>
  <si>
    <t>0904698139</t>
  </si>
  <si>
    <t>phandang.tpl@gmail.com</t>
  </si>
  <si>
    <t>0917178880</t>
  </si>
  <si>
    <t xml:space="preserve">Thuaphatlainhabe@gmail.com                   </t>
  </si>
  <si>
    <t xml:space="preserve">Bùi Xuân Các     </t>
  </si>
  <si>
    <t xml:space="preserve">Lê Bảo Long </t>
  </si>
  <si>
    <t xml:space="preserve">Trịnh Văn Tốt    </t>
  </si>
  <si>
    <t xml:space="preserve">thuaphatlaithuduc@gmail.com                    </t>
  </si>
  <si>
    <t>26/11/1957</t>
  </si>
  <si>
    <t>10/10/1987</t>
  </si>
  <si>
    <t>03
số thẻ cấp lại: 47</t>
  </si>
  <si>
    <t>7/1/2010
cấp lại ngày 01/6/2023</t>
  </si>
  <si>
    <t>72/QĐ-BTP ngày 13/01/2012</t>
  </si>
  <si>
    <t>11/8/2023</t>
  </si>
  <si>
    <t>Trần Tuấn Lộc</t>
  </si>
  <si>
    <t>1015/QĐ-BTP ngày 07/7/2017</t>
  </si>
  <si>
    <t>Nguyễn Văn Thuyết</t>
  </si>
  <si>
    <t xml:space="preserve">1754/QĐ-BTP ngày 14/8/2020 </t>
  </si>
  <si>
    <t>10/TPL</t>
  </si>
  <si>
    <t>19/8/1955</t>
  </si>
  <si>
    <t>43/TPL</t>
  </si>
  <si>
    <t>01/01/1981</t>
  </si>
  <si>
    <t>11/5/2023</t>
  </si>
  <si>
    <t>20/4/1986</t>
  </si>
  <si>
    <t>06/8/1958</t>
  </si>
  <si>
    <t>24/02/1961</t>
  </si>
  <si>
    <t>30/4/1975</t>
  </si>
  <si>
    <t>QĐ số 1915/QĐ-BTP ngày 08/9/2016</t>
  </si>
  <si>
    <t>323/BTP</t>
  </si>
  <si>
    <t>21/01/2019</t>
  </si>
  <si>
    <t>02/12/1969</t>
  </si>
  <si>
    <t>QĐ số 698/QĐ-BTP ngày 28/3/2014</t>
  </si>
  <si>
    <t>50/TPL</t>
  </si>
  <si>
    <t>03/8/2023</t>
  </si>
  <si>
    <t xml:space="preserve">2518/QĐ-BTP ngày 05/10/2018 </t>
  </si>
  <si>
    <t>14/8/1981</t>
  </si>
  <si>
    <t>31/3/1956</t>
  </si>
  <si>
    <t>18/8/1957</t>
  </si>
  <si>
    <t>TPL Hợp danh</t>
  </si>
  <si>
    <t>Gia Định (Gò Vấp)</t>
  </si>
  <si>
    <t>Nguyễn Văn Thiển</t>
  </si>
  <si>
    <t>26/7/1962</t>
  </si>
  <si>
    <t>1257/QĐ-BTP ngày 04/6/2028</t>
  </si>
  <si>
    <t>48/TPL</t>
  </si>
  <si>
    <t>21/7/2023</t>
  </si>
  <si>
    <t>Phan Thị Thủy</t>
  </si>
  <si>
    <t>11/4/1988</t>
  </si>
  <si>
    <t>2020/QĐ-BTP ngày 29/9/2020</t>
  </si>
  <si>
    <t>49/TPL</t>
  </si>
  <si>
    <t>27/01/2023</t>
  </si>
  <si>
    <t>06/8/1969</t>
  </si>
  <si>
    <t>111/QĐ-BTP ngày 17/01/2028</t>
  </si>
  <si>
    <t>81/TPL</t>
  </si>
  <si>
    <t>13/9/2023</t>
  </si>
  <si>
    <t>25/7/1980</t>
  </si>
  <si>
    <t xml:space="preserve"> 2898/QĐ-BTP ngày 22/11/2013</t>
  </si>
  <si>
    <t>82/TPL</t>
  </si>
  <si>
    <t>01/8/1976</t>
  </si>
  <si>
    <t>17/TPL</t>
  </si>
  <si>
    <t>11/11/2022</t>
  </si>
  <si>
    <t>45/TPL</t>
  </si>
  <si>
    <t>27/7/1957</t>
  </si>
  <si>
    <t>21/5/1954</t>
  </si>
  <si>
    <t>02/8/1974</t>
  </si>
  <si>
    <t>11/5/1991</t>
  </si>
  <si>
    <t>2449/QĐ-BTP ngày 08/12/2020</t>
  </si>
  <si>
    <t>08/11/1960</t>
  </si>
  <si>
    <t>13/12/2017 (STP)</t>
  </si>
  <si>
    <t>01/6/1958</t>
  </si>
  <si>
    <t>08/8/2023</t>
  </si>
  <si>
    <t>Ngô Thị Minh Phú</t>
  </si>
  <si>
    <t xml:space="preserve">1018/QĐ-BTP ngày 07/7/2017 </t>
  </si>
  <si>
    <t>07/3/1962</t>
  </si>
  <si>
    <t>24/8/2023</t>
  </si>
  <si>
    <t>10/01/1988</t>
  </si>
  <si>
    <t>599/QĐ-BTP ngày 18/3/2019</t>
  </si>
  <si>
    <t>Nguyễn Công Thu</t>
  </si>
  <si>
    <t>20/01/1988</t>
  </si>
  <si>
    <t>1522/QĐ-BTP ngày 02/7/2020</t>
  </si>
  <si>
    <t>ĐẤT VIỆT</t>
  </si>
  <si>
    <t>874/QĐ-BTP ngày 21/6/2017</t>
  </si>
  <si>
    <t>52/TPL</t>
  </si>
  <si>
    <t xml:space="preserve"> Đất Việt</t>
  </si>
  <si>
    <t>Trưởng Văn phòng</t>
  </si>
  <si>
    <t>QĐ số 1159/QĐ-BTP ngày 31 tháng 5 năm 2016</t>
  </si>
  <si>
    <t>53/TPL</t>
  </si>
  <si>
    <t>1394/QĐ-BTP ngày 01/9/2017</t>
  </si>
  <si>
    <t>54/TPL</t>
  </si>
  <si>
    <t>VÕ THỊ SÁU QUẬN 3</t>
  </si>
  <si>
    <t>15/02/1959</t>
  </si>
  <si>
    <t>959/QĐ-BTP ngày 22/4/2019</t>
  </si>
  <si>
    <t>55/TPL</t>
  </si>
  <si>
    <t xml:space="preserve"> Võ Thị Sáu Quận 3</t>
  </si>
  <si>
    <t>Nguyễn Văn Hoan</t>
  </si>
  <si>
    <t>10/8/1958</t>
  </si>
  <si>
    <t>500/QĐ-BTP ngày 01/3/2019</t>
  </si>
  <si>
    <t>56/TPL</t>
  </si>
  <si>
    <t xml:space="preserve"> Võ Thị Sáu Quận 4</t>
  </si>
  <si>
    <t>11/8/20233</t>
  </si>
  <si>
    <t>MINH THANH</t>
  </si>
  <si>
    <t>19/01/1963</t>
  </si>
  <si>
    <t>57/TPL</t>
  </si>
  <si>
    <t>Minh Thanh</t>
  </si>
  <si>
    <t>21/8/2023</t>
  </si>
  <si>
    <t>51/TPL</t>
  </si>
  <si>
    <t>Bình An Quận 7</t>
  </si>
  <si>
    <t>58/TPL</t>
  </si>
  <si>
    <t>25/10/1960</t>
  </si>
  <si>
    <t>59/TPL</t>
  </si>
  <si>
    <t>60/TPL</t>
  </si>
  <si>
    <t>20/12/1985</t>
  </si>
  <si>
    <t>61/TPL</t>
  </si>
  <si>
    <t>QUẬN 11</t>
  </si>
  <si>
    <t>20/5/1980</t>
  </si>
  <si>
    <t>476/QĐ-BTP ngày 23/3/2016</t>
  </si>
  <si>
    <t>62/TPL</t>
  </si>
  <si>
    <t>Quận 11</t>
  </si>
  <si>
    <t>Dương Thị Đoan Dung</t>
  </si>
  <si>
    <t>13/11/1961</t>
  </si>
  <si>
    <t>1522/QĐ-BTP ngày 06/7/2018</t>
  </si>
  <si>
    <t>63/TPL</t>
  </si>
  <si>
    <t>64/TPL</t>
  </si>
  <si>
    <t>Nhà Bè</t>
  </si>
  <si>
    <t>05/5/1951</t>
  </si>
  <si>
    <t>65/TPL</t>
  </si>
  <si>
    <t>27/02/1961</t>
  </si>
  <si>
    <t>1397/QĐ-BTP cấp ngày 12/6/2020</t>
  </si>
  <si>
    <t>66/TPL</t>
  </si>
  <si>
    <t>Trần Thị Lê Thư</t>
  </si>
  <si>
    <t>15/8/1958</t>
  </si>
  <si>
    <t>22/TPL</t>
  </si>
  <si>
    <t>01/11/1958</t>
  </si>
  <si>
    <t>2442/QĐ-BTP cấp ngày 18/11/2016</t>
  </si>
  <si>
    <t>67/TPL</t>
  </si>
  <si>
    <t>TÂN PHÚ SÀI GÒN</t>
  </si>
  <si>
    <t>23/02/1971</t>
  </si>
  <si>
    <t>68/TPL</t>
  </si>
  <si>
    <t>Tân Phú Sài Gòn</t>
  </si>
  <si>
    <t>29/01/1985</t>
  </si>
  <si>
    <t>1306/QĐ-BTP ngày 17/6/2016</t>
  </si>
  <si>
    <t>69/TPL</t>
  </si>
  <si>
    <t>695/QĐ-BTP cấp ngày 28/3/2014</t>
  </si>
  <si>
    <t>70/TPL</t>
  </si>
  <si>
    <t>TÂN PHÚ</t>
  </si>
  <si>
    <t>05/12/1962</t>
  </si>
  <si>
    <t>71/TPL</t>
  </si>
  <si>
    <t>Tân Phú</t>
  </si>
  <si>
    <t xml:space="preserve">Trưởng VP </t>
  </si>
  <si>
    <t>24/11/1985</t>
  </si>
  <si>
    <t>72/TPL</t>
  </si>
  <si>
    <t>Đinh Hoàng Hôn</t>
  </si>
  <si>
    <t>15/7/1988</t>
  </si>
  <si>
    <t>2367/QĐ-BTP ngày 30/11/2020</t>
  </si>
  <si>
    <t>73/TPL</t>
  </si>
  <si>
    <t>15/02/1990</t>
  </si>
  <si>
    <t>QUẬN 6</t>
  </si>
  <si>
    <t>Quận 6</t>
  </si>
  <si>
    <t>22/8/2023</t>
  </si>
  <si>
    <t>75/TPL</t>
  </si>
  <si>
    <t>74/TPL</t>
  </si>
  <si>
    <t xml:space="preserve">TPL Hợp danh </t>
  </si>
  <si>
    <t>THỦ ĐỨC</t>
  </si>
  <si>
    <t xml:space="preserve">81/QĐ-BTP ngày 31/01/2012 </t>
  </si>
  <si>
    <t>Thủ Đức</t>
  </si>
  <si>
    <t>201/QĐ-BTP ngày 17/02/2011</t>
  </si>
  <si>
    <t>18/TPL</t>
  </si>
  <si>
    <t>01/7/1964</t>
  </si>
  <si>
    <t>76/TPL</t>
  </si>
  <si>
    <t>QUẬN 12</t>
  </si>
  <si>
    <t>77/TPL</t>
  </si>
  <si>
    <t>Quận 12</t>
  </si>
  <si>
    <t>15/10/1975</t>
  </si>
  <si>
    <t xml:space="preserve"> 1307/QĐ-BTP ngày 17/6/2016 </t>
  </si>
  <si>
    <t>78/TPL</t>
  </si>
  <si>
    <t>22/10/1980</t>
  </si>
  <si>
    <t>79/TPL</t>
  </si>
  <si>
    <t>Huỳnh Hữu Tình</t>
  </si>
  <si>
    <t>14/5/1971</t>
  </si>
  <si>
    <t xml:space="preserve">336/QĐ-BTP ngày 01/3/2018 </t>
  </si>
  <si>
    <t>80/TPL</t>
  </si>
  <si>
    <t xml:space="preserve">HUYỆN BÌNH CHÁNH </t>
  </si>
  <si>
    <t>BÌNH AN QUẬN 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</si>
</sst>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yyyy"/>
    <numFmt numFmtId="177" formatCode="d/m/yyyy;@"/>
    <numFmt numFmtId="178" formatCode="_(* #,##0_);_(* \(#,##0\);_(* &quot;-&quot;??_);_(@_)"/>
    <numFmt numFmtId="179" formatCode="m/dd/yyyy"/>
    <numFmt numFmtId="180" formatCode="mm/dd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u val="single"/>
      <sz val="11.9"/>
      <color indexed="12"/>
      <name val="Times New Roman"/>
      <family val="1"/>
    </font>
    <font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vertical="center" wrapText="1"/>
      <protection/>
    </xf>
    <xf numFmtId="0" fontId="2" fillId="0" borderId="0" xfId="59" applyFont="1" applyAlignment="1">
      <alignment horizontal="center"/>
      <protection/>
    </xf>
    <xf numFmtId="0" fontId="57" fillId="0" borderId="0" xfId="59" applyFont="1" applyFill="1" applyAlignment="1">
      <alignment vertical="center" wrapText="1"/>
      <protection/>
    </xf>
    <xf numFmtId="0" fontId="57" fillId="0" borderId="0" xfId="59" applyFont="1" applyFill="1">
      <alignment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0" xfId="59" applyFont="1" applyFill="1">
      <alignment/>
      <protection/>
    </xf>
    <xf numFmtId="0" fontId="57" fillId="0" borderId="10" xfId="59" applyFont="1" applyFill="1" applyBorder="1" applyAlignment="1" quotePrefix="1">
      <alignment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8" fillId="0" borderId="0" xfId="60" applyFont="1" applyFill="1">
      <alignment/>
      <protection/>
    </xf>
    <xf numFmtId="14" fontId="9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3" fontId="8" fillId="0" borderId="10" xfId="60" applyNumberFormat="1" applyFont="1" applyFill="1" applyBorder="1" applyAlignment="1">
      <alignment horizontal="center" vertical="center" wrapText="1"/>
      <protection/>
    </xf>
    <xf numFmtId="177" fontId="10" fillId="0" borderId="10" xfId="62" applyNumberFormat="1" applyFont="1" applyFill="1" applyBorder="1" applyAlignment="1">
      <alignment horizontal="center" vertical="center"/>
      <protection/>
    </xf>
    <xf numFmtId="0" fontId="8" fillId="0" borderId="10" xfId="60" applyFont="1" applyFill="1" applyBorder="1">
      <alignment/>
      <protection/>
    </xf>
    <xf numFmtId="14" fontId="8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14" fontId="11" fillId="0" borderId="10" xfId="62" applyNumberFormat="1" applyFont="1" applyFill="1" applyBorder="1" applyAlignment="1">
      <alignment horizontal="center" vertical="center" wrapText="1"/>
      <protection/>
    </xf>
    <xf numFmtId="177" fontId="11" fillId="0" borderId="10" xfId="62" applyNumberFormat="1" applyFont="1" applyFill="1" applyBorder="1" applyAlignment="1">
      <alignment horizontal="center" vertical="center" wrapText="1"/>
      <protection/>
    </xf>
    <xf numFmtId="14" fontId="8" fillId="0" borderId="10" xfId="60" applyNumberFormat="1" applyFont="1" applyFill="1" applyBorder="1" applyAlignment="1" quotePrefix="1">
      <alignment horizontal="center" vertical="center" wrapText="1"/>
      <protection/>
    </xf>
    <xf numFmtId="3" fontId="8" fillId="0" borderId="10" xfId="60" applyNumberFormat="1" applyFont="1" applyFill="1" applyBorder="1" applyAlignment="1" quotePrefix="1">
      <alignment horizontal="center" vertical="center" wrapText="1"/>
      <protection/>
    </xf>
    <xf numFmtId="14" fontId="8" fillId="0" borderId="10" xfId="60" applyNumberFormat="1" applyFont="1" applyFill="1" applyBorder="1" applyAlignment="1">
      <alignment horizontal="center" vertical="center"/>
      <protection/>
    </xf>
    <xf numFmtId="177" fontId="8" fillId="0" borderId="0" xfId="60" applyNumberFormat="1" applyFont="1" applyFill="1" applyAlignment="1">
      <alignment horizontal="center" vertical="center"/>
      <protection/>
    </xf>
    <xf numFmtId="177" fontId="8" fillId="0" borderId="10" xfId="60" applyNumberFormat="1" applyFont="1" applyFill="1" applyBorder="1" applyAlignment="1">
      <alignment horizontal="center" vertical="center" wrapText="1"/>
      <protection/>
    </xf>
    <xf numFmtId="177" fontId="8" fillId="0" borderId="10" xfId="60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14" fontId="9" fillId="0" borderId="10" xfId="60" applyNumberFormat="1" applyFont="1" applyFill="1" applyBorder="1" applyAlignment="1" quotePrefix="1">
      <alignment horizontal="center" vertical="center" wrapText="1"/>
      <protection/>
    </xf>
    <xf numFmtId="1" fontId="8" fillId="0" borderId="10" xfId="60" applyNumberFormat="1" applyFont="1" applyFill="1" applyBorder="1" applyAlignment="1">
      <alignment horizontal="center" vertical="center"/>
      <protection/>
    </xf>
    <xf numFmtId="14" fontId="58" fillId="0" borderId="10" xfId="60" applyNumberFormat="1" applyFont="1" applyFill="1" applyBorder="1" applyAlignment="1">
      <alignment horizontal="center" vertical="center" wrapText="1"/>
      <protection/>
    </xf>
    <xf numFmtId="177" fontId="8" fillId="0" borderId="10" xfId="60" applyNumberFormat="1" applyFont="1" applyFill="1" applyBorder="1" applyAlignment="1" quotePrefix="1">
      <alignment horizontal="center" vertical="center"/>
      <protection/>
    </xf>
    <xf numFmtId="14" fontId="8" fillId="0" borderId="10" xfId="60" applyNumberFormat="1" applyFont="1" applyFill="1" applyBorder="1" applyAlignment="1" quotePrefix="1">
      <alignment horizontal="center" vertical="center"/>
      <protection/>
    </xf>
    <xf numFmtId="177" fontId="8" fillId="0" borderId="10" xfId="60" applyNumberFormat="1" applyFont="1" applyFill="1" applyBorder="1" applyAlignment="1" quotePrefix="1">
      <alignment horizontal="center" vertical="center" wrapText="1"/>
      <protection/>
    </xf>
    <xf numFmtId="14" fontId="8" fillId="0" borderId="0" xfId="60" applyNumberFormat="1" applyFont="1" applyFill="1" applyAlignment="1">
      <alignment horizontal="center" vertical="center"/>
      <protection/>
    </xf>
    <xf numFmtId="177" fontId="11" fillId="0" borderId="10" xfId="62" applyNumberFormat="1" applyFont="1" applyFill="1" applyBorder="1" applyAlignment="1" quotePrefix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3" fontId="8" fillId="0" borderId="10" xfId="60" applyNumberFormat="1" applyFont="1" applyFill="1" applyBorder="1" applyAlignment="1">
      <alignment horizontal="center" vertical="center"/>
      <protection/>
    </xf>
    <xf numFmtId="179" fontId="8" fillId="0" borderId="10" xfId="60" applyNumberFormat="1" applyFont="1" applyFill="1" applyBorder="1" applyAlignment="1">
      <alignment horizontal="center" vertical="center"/>
      <protection/>
    </xf>
    <xf numFmtId="3" fontId="8" fillId="0" borderId="12" xfId="60" applyNumberFormat="1" applyFont="1" applyFill="1" applyBorder="1" applyAlignment="1">
      <alignment horizontal="center" vertical="center" wrapText="1"/>
      <protection/>
    </xf>
    <xf numFmtId="14" fontId="8" fillId="0" borderId="12" xfId="60" applyNumberFormat="1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14" fontId="8" fillId="0" borderId="14" xfId="60" applyNumberFormat="1" applyFont="1" applyFill="1" applyBorder="1" applyAlignment="1">
      <alignment horizontal="center" vertical="center"/>
      <protection/>
    </xf>
    <xf numFmtId="0" fontId="8" fillId="0" borderId="10" xfId="60" applyNumberFormat="1" applyFont="1" applyFill="1" applyBorder="1" applyAlignment="1">
      <alignment horizontal="center" vertical="center"/>
      <protection/>
    </xf>
    <xf numFmtId="1" fontId="8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3" fontId="8" fillId="0" borderId="0" xfId="60" applyNumberFormat="1" applyFont="1" applyFill="1" applyAlignment="1">
      <alignment horizontal="center" vertical="center"/>
      <protection/>
    </xf>
    <xf numFmtId="0" fontId="2" fillId="0" borderId="10" xfId="60" applyFont="1" applyFill="1" applyBorder="1" applyAlignment="1" quotePrefix="1">
      <alignment horizontal="center" vertical="center" wrapText="1"/>
      <protection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180" fontId="2" fillId="0" borderId="10" xfId="60" applyNumberFormat="1" applyFont="1" applyFill="1" applyBorder="1" applyAlignment="1" quotePrefix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3" fontId="9" fillId="0" borderId="12" xfId="60" applyNumberFormat="1" applyFont="1" applyFill="1" applyBorder="1" applyAlignment="1">
      <alignment horizontal="center" vertical="center" wrapText="1"/>
      <protection/>
    </xf>
    <xf numFmtId="3" fontId="9" fillId="0" borderId="15" xfId="60" applyNumberFormat="1" applyFont="1" applyFill="1" applyBorder="1" applyAlignment="1">
      <alignment horizontal="center" vertical="center" wrapText="1"/>
      <protection/>
    </xf>
    <xf numFmtId="177" fontId="9" fillId="0" borderId="10" xfId="60" applyNumberFormat="1" applyFont="1" applyFill="1" applyBorder="1" applyAlignment="1">
      <alignment horizontal="center" vertical="center" wrapText="1"/>
      <protection/>
    </xf>
    <xf numFmtId="177" fontId="9" fillId="0" borderId="12" xfId="60" applyNumberFormat="1" applyFont="1" applyFill="1" applyBorder="1" applyAlignment="1">
      <alignment horizontal="center" vertical="center" wrapText="1"/>
      <protection/>
    </xf>
    <xf numFmtId="1" fontId="9" fillId="0" borderId="10" xfId="60" applyNumberFormat="1" applyFont="1" applyFill="1" applyBorder="1" applyAlignment="1">
      <alignment horizontal="center" vertical="center" wrapText="1"/>
      <protection/>
    </xf>
    <xf numFmtId="1" fontId="9" fillId="0" borderId="12" xfId="60" applyNumberFormat="1" applyFont="1" applyFill="1" applyBorder="1" applyAlignment="1">
      <alignment horizontal="center" vertical="center" wrapText="1"/>
      <protection/>
    </xf>
    <xf numFmtId="1" fontId="8" fillId="0" borderId="12" xfId="60" applyNumberFormat="1" applyFont="1" applyFill="1" applyBorder="1" applyAlignment="1">
      <alignment horizontal="center" vertical="center" wrapText="1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14" fontId="9" fillId="0" borderId="10" xfId="60" applyNumberFormat="1" applyFont="1" applyFill="1" applyBorder="1" applyAlignment="1">
      <alignment horizontal="center" vertical="center" wrapText="1"/>
      <protection/>
    </xf>
    <xf numFmtId="14" fontId="9" fillId="0" borderId="12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2" fillId="0" borderId="0" xfId="59" applyFont="1" applyAlignme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wrapText="1"/>
      <protection/>
    </xf>
    <xf numFmtId="0" fontId="4" fillId="0" borderId="0" xfId="59" applyFont="1" applyAlignment="1">
      <alignment vertical="center" wrapText="1"/>
      <protection/>
    </xf>
    <xf numFmtId="0" fontId="2" fillId="0" borderId="0" xfId="59" applyFont="1" applyAlignment="1">
      <alignment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2" fillId="0" borderId="0" xfId="59" applyFont="1" applyAlignment="1">
      <alignment horizontal="left" wrapText="1"/>
      <protection/>
    </xf>
    <xf numFmtId="0" fontId="2" fillId="0" borderId="0" xfId="59" applyFont="1" applyFill="1" applyAlignment="1">
      <alignment horizontal="center" vertical="center"/>
      <protection/>
    </xf>
    <xf numFmtId="0" fontId="2" fillId="0" borderId="10" xfId="59" applyFont="1" applyFill="1" applyBorder="1" applyAlignment="1" quotePrefix="1">
      <alignment horizontal="center" vertical="center"/>
      <protection/>
    </xf>
    <xf numFmtId="0" fontId="2" fillId="0" borderId="10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justify" vertical="center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>
      <alignment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>
      <alignment/>
      <protection/>
    </xf>
    <xf numFmtId="0" fontId="2" fillId="0" borderId="10" xfId="59" applyFont="1" applyFill="1" applyBorder="1" applyAlignment="1" quotePrefix="1">
      <alignment horizontal="left" vertical="center" wrapText="1"/>
      <protection/>
    </xf>
    <xf numFmtId="0" fontId="2" fillId="0" borderId="10" xfId="59" applyFont="1" applyFill="1" applyBorder="1" applyAlignment="1" quotePrefix="1">
      <alignment horizontal="center" vertical="center" wrapText="1"/>
      <protection/>
    </xf>
    <xf numFmtId="0" fontId="59" fillId="0" borderId="10" xfId="55" applyFont="1" applyFill="1" applyBorder="1" applyAlignment="1" applyProtection="1">
      <alignment vertical="center" wrapText="1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36" fillId="0" borderId="10" xfId="54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 quotePrefix="1">
      <alignment horizontal="center" vertic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14" fontId="11" fillId="0" borderId="10" xfId="62" applyNumberFormat="1" applyFont="1" applyFill="1" applyBorder="1" applyAlignment="1" quotePrefix="1">
      <alignment horizontal="center" vertical="center" wrapText="1"/>
      <protection/>
    </xf>
    <xf numFmtId="0" fontId="58" fillId="0" borderId="10" xfId="60" applyFont="1" applyFill="1" applyBorder="1" applyAlignment="1">
      <alignment horizontal="center" vertical="center" wrapText="1"/>
      <protection/>
    </xf>
    <xf numFmtId="0" fontId="58" fillId="0" borderId="10" xfId="60" applyNumberFormat="1" applyFont="1" applyFill="1" applyBorder="1" applyAlignment="1" quotePrefix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180" fontId="2" fillId="0" borderId="11" xfId="60" applyNumberFormat="1" applyFont="1" applyFill="1" applyBorder="1" applyAlignment="1" quotePrefix="1">
      <alignment horizontal="center" vertical="center" wrapText="1"/>
      <protection/>
    </xf>
    <xf numFmtId="14" fontId="8" fillId="0" borderId="12" xfId="60" applyNumberFormat="1" applyFont="1" applyFill="1" applyBorder="1" applyAlignment="1" quotePrefix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177" fontId="8" fillId="0" borderId="12" xfId="60" applyNumberFormat="1" applyFont="1" applyFill="1" applyBorder="1" applyAlignment="1" quotePrefix="1">
      <alignment horizontal="center" vertical="center" wrapText="1"/>
      <protection/>
    </xf>
    <xf numFmtId="14" fontId="8" fillId="0" borderId="12" xfId="60" applyNumberFormat="1" applyFont="1" applyFill="1" applyBorder="1" applyAlignment="1" quotePrefix="1">
      <alignment horizontal="center" vertical="center"/>
      <protection/>
    </xf>
    <xf numFmtId="0" fontId="8" fillId="0" borderId="10" xfId="60" applyFont="1" applyFill="1" applyBorder="1" applyAlignment="1" quotePrefix="1">
      <alignment horizontal="center" vertical="center" wrapText="1"/>
      <protection/>
    </xf>
    <xf numFmtId="0" fontId="61" fillId="0" borderId="10" xfId="60" applyFont="1" applyFill="1" applyBorder="1" applyAlignment="1">
      <alignment horizontal="center" vertical="center" wrapText="1"/>
      <protection/>
    </xf>
    <xf numFmtId="14" fontId="2" fillId="0" borderId="10" xfId="60" applyNumberFormat="1" applyFont="1" applyFill="1" applyBorder="1" applyAlignment="1" quotePrefix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179" fontId="8" fillId="0" borderId="10" xfId="60" applyNumberFormat="1" applyFont="1" applyFill="1" applyBorder="1" applyAlignment="1" quotePrefix="1">
      <alignment horizontal="center" vertical="center"/>
      <protection/>
    </xf>
    <xf numFmtId="180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58" fillId="0" borderId="10" xfId="60" applyFont="1" applyFill="1" applyBorder="1" applyAlignment="1">
      <alignment horizontal="center" vertical="center"/>
      <protection/>
    </xf>
    <xf numFmtId="14" fontId="61" fillId="0" borderId="10" xfId="60" applyNumberFormat="1" applyFont="1" applyFill="1" applyBorder="1" applyAlignment="1">
      <alignment horizontal="center" vertical="center" wrapText="1"/>
      <protection/>
    </xf>
    <xf numFmtId="177" fontId="10" fillId="0" borderId="10" xfId="62" applyNumberFormat="1" applyFont="1" applyFill="1" applyBorder="1" applyAlignment="1">
      <alignment horizontal="center" vertical="center" wrapText="1"/>
      <protection/>
    </xf>
    <xf numFmtId="1" fontId="8" fillId="0" borderId="10" xfId="60" applyNumberFormat="1" applyFont="1" applyFill="1" applyBorder="1" applyAlignment="1">
      <alignment horizontal="center" vertical="center" wrapText="1"/>
      <protection/>
    </xf>
    <xf numFmtId="14" fontId="10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61" fillId="0" borderId="16" xfId="60" applyFont="1" applyFill="1" applyBorder="1" applyAlignment="1">
      <alignment horizontal="center" vertical="center" wrapText="1"/>
      <protection/>
    </xf>
    <xf numFmtId="14" fontId="61" fillId="0" borderId="0" xfId="60" applyNumberFormat="1" applyFont="1" applyFill="1" applyBorder="1" applyAlignment="1">
      <alignment horizontal="center" vertic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1" fontId="8" fillId="0" borderId="12" xfId="60" applyNumberFormat="1" applyFont="1" applyFill="1" applyBorder="1" applyAlignment="1">
      <alignment horizontal="center" vertical="center"/>
      <protection/>
    </xf>
    <xf numFmtId="3" fontId="8" fillId="0" borderId="11" xfId="60" applyNumberFormat="1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177" fontId="8" fillId="0" borderId="11" xfId="60" applyNumberFormat="1" applyFont="1" applyFill="1" applyBorder="1" applyAlignment="1">
      <alignment horizontal="center" vertical="center"/>
      <protection/>
    </xf>
    <xf numFmtId="1" fontId="8" fillId="0" borderId="11" xfId="60" applyNumberFormat="1" applyFont="1" applyFill="1" applyBorder="1" applyAlignment="1">
      <alignment horizontal="center" vertical="center"/>
      <protection/>
    </xf>
    <xf numFmtId="14" fontId="61" fillId="0" borderId="16" xfId="60" applyNumberFormat="1" applyFont="1" applyFill="1" applyBorder="1" applyAlignment="1">
      <alignment horizontal="center" vertical="center" wrapText="1"/>
      <protection/>
    </xf>
    <xf numFmtId="1" fontId="8" fillId="0" borderId="17" xfId="60" applyNumberFormat="1" applyFont="1" applyFill="1" applyBorder="1" applyAlignment="1">
      <alignment horizontal="center" vertical="center"/>
      <protection/>
    </xf>
    <xf numFmtId="0" fontId="2" fillId="0" borderId="0" xfId="60" applyFont="1" applyFill="1">
      <alignment/>
      <protection/>
    </xf>
    <xf numFmtId="0" fontId="2" fillId="0" borderId="0" xfId="60" applyFont="1" applyFill="1" quotePrefix="1">
      <alignment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57" fillId="0" borderId="13" xfId="60" applyFont="1" applyFill="1" applyBorder="1" applyAlignment="1">
      <alignment horizontal="center" vertical="center" wrapText="1"/>
      <protection/>
    </xf>
    <xf numFmtId="14" fontId="61" fillId="0" borderId="16" xfId="60" applyNumberFormat="1" applyFont="1" applyFill="1" applyBorder="1" applyAlignment="1" quotePrefix="1">
      <alignment horizontal="center" vertical="center" wrapText="1"/>
      <protection/>
    </xf>
    <xf numFmtId="0" fontId="9" fillId="32" borderId="10" xfId="60" applyFont="1" applyFill="1" applyBorder="1" applyAlignment="1">
      <alignment horizontal="center" vertical="center" wrapText="1"/>
      <protection/>
    </xf>
    <xf numFmtId="0" fontId="9" fillId="32" borderId="10" xfId="60" applyFont="1" applyFill="1" applyBorder="1" applyAlignment="1">
      <alignment horizontal="center" vertical="center"/>
      <protection/>
    </xf>
    <xf numFmtId="14" fontId="10" fillId="0" borderId="13" xfId="62" applyNumberFormat="1" applyFont="1" applyFill="1" applyBorder="1" applyAlignment="1" quotePrefix="1">
      <alignment horizontal="center" vertical="center" wrapText="1"/>
      <protection/>
    </xf>
    <xf numFmtId="14" fontId="10" fillId="0" borderId="18" xfId="62" applyNumberFormat="1" applyFont="1" applyFill="1" applyBorder="1" applyAlignment="1" quotePrefix="1">
      <alignment horizontal="center" vertical="center" wrapText="1"/>
      <protection/>
    </xf>
    <xf numFmtId="0" fontId="61" fillId="0" borderId="17" xfId="60" applyFont="1" applyFill="1" applyBorder="1" applyAlignment="1" quotePrefix="1">
      <alignment horizontal="center" vertical="center" wrapText="1"/>
      <protection/>
    </xf>
    <xf numFmtId="0" fontId="62" fillId="32" borderId="11" xfId="60" applyFont="1" applyFill="1" applyBorder="1" applyAlignment="1">
      <alignment horizontal="center" vertical="center"/>
      <protection/>
    </xf>
    <xf numFmtId="0" fontId="62" fillId="32" borderId="16" xfId="60" applyFont="1" applyFill="1" applyBorder="1" applyAlignment="1">
      <alignment horizontal="left" vertical="center" wrapText="1"/>
      <protection/>
    </xf>
    <xf numFmtId="0" fontId="62" fillId="32" borderId="17" xfId="60" applyFont="1" applyFill="1" applyBorder="1" applyAlignment="1">
      <alignment horizontal="left" vertical="center" wrapText="1"/>
      <protection/>
    </xf>
    <xf numFmtId="0" fontId="62" fillId="32" borderId="13" xfId="60" applyFont="1" applyFill="1" applyBorder="1" applyAlignment="1">
      <alignment horizontal="left" vertical="center" wrapText="1"/>
      <protection/>
    </xf>
    <xf numFmtId="0" fontId="9" fillId="32" borderId="16" xfId="60" applyFont="1" applyFill="1" applyBorder="1" applyAlignment="1">
      <alignment horizontal="left" vertical="center" wrapText="1"/>
      <protection/>
    </xf>
    <xf numFmtId="0" fontId="9" fillId="32" borderId="17" xfId="60" applyFont="1" applyFill="1" applyBorder="1" applyAlignment="1">
      <alignment horizontal="left" vertical="center" wrapText="1"/>
      <protection/>
    </xf>
    <xf numFmtId="0" fontId="9" fillId="32" borderId="13" xfId="60" applyFont="1" applyFill="1" applyBorder="1" applyAlignment="1">
      <alignment horizontal="left" vertical="center" wrapText="1"/>
      <protection/>
    </xf>
    <xf numFmtId="0" fontId="9" fillId="32" borderId="16" xfId="62" applyFont="1" applyFill="1" applyBorder="1" applyAlignment="1">
      <alignment horizontal="left" vertical="center" wrapText="1"/>
      <protection/>
    </xf>
    <xf numFmtId="0" fontId="9" fillId="32" borderId="17" xfId="62" applyFont="1" applyFill="1" applyBorder="1" applyAlignment="1">
      <alignment horizontal="left" vertical="center" wrapText="1"/>
      <protection/>
    </xf>
    <xf numFmtId="0" fontId="9" fillId="32" borderId="13" xfId="62" applyFont="1" applyFill="1" applyBorder="1" applyAlignment="1">
      <alignment horizontal="left" vertical="center" wrapText="1"/>
      <protection/>
    </xf>
    <xf numFmtId="179" fontId="8" fillId="0" borderId="12" xfId="60" applyNumberFormat="1" applyFont="1" applyFill="1" applyBorder="1" applyAlignment="1" quotePrefix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  <xf numFmtId="177" fontId="8" fillId="0" borderId="11" xfId="60" applyNumberFormat="1" applyFont="1" applyFill="1" applyBorder="1" applyAlignment="1" quotePrefix="1">
      <alignment horizontal="center" vertical="center" wrapText="1"/>
      <protection/>
    </xf>
    <xf numFmtId="179" fontId="8" fillId="0" borderId="11" xfId="60" applyNumberFormat="1" applyFont="1" applyFill="1" applyBorder="1" applyAlignment="1" quotePrefix="1">
      <alignment horizontal="center" vertical="center"/>
      <protection/>
    </xf>
    <xf numFmtId="0" fontId="9" fillId="32" borderId="16" xfId="60" applyFont="1" applyFill="1" applyBorder="1" applyAlignment="1">
      <alignment horizontal="center" vertical="center" wrapText="1"/>
      <protection/>
    </xf>
    <xf numFmtId="14" fontId="8" fillId="0" borderId="12" xfId="60" applyNumberFormat="1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 quotePrefix="1">
      <alignment horizontal="center" vertical="center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177" fontId="8" fillId="0" borderId="12" xfId="60" applyNumberFormat="1" applyFont="1" applyFill="1" applyBorder="1" applyAlignment="1">
      <alignment horizontal="center" vertical="center" wrapText="1"/>
      <protection/>
    </xf>
    <xf numFmtId="14" fontId="8" fillId="0" borderId="11" xfId="60" applyNumberFormat="1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177" fontId="8" fillId="0" borderId="13" xfId="60" applyNumberFormat="1" applyFont="1" applyFill="1" applyBorder="1" applyAlignment="1" quotePrefix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0" fontId="10" fillId="0" borderId="11" xfId="62" applyFont="1" applyFill="1" applyBorder="1" applyAlignment="1">
      <alignment horizontal="center" vertical="center" wrapText="1"/>
      <protection/>
    </xf>
    <xf numFmtId="177" fontId="10" fillId="0" borderId="11" xfId="62" applyNumberFormat="1" applyFont="1" applyFill="1" applyBorder="1" applyAlignment="1">
      <alignment horizontal="center" vertical="center"/>
      <protection/>
    </xf>
    <xf numFmtId="14" fontId="63" fillId="0" borderId="11" xfId="60" applyNumberFormat="1" applyFont="1" applyFill="1" applyBorder="1" applyAlignment="1">
      <alignment horizontal="center" vertical="center" wrapText="1"/>
      <protection/>
    </xf>
    <xf numFmtId="43" fontId="62" fillId="32" borderId="16" xfId="44" applyFont="1" applyFill="1" applyBorder="1" applyAlignment="1">
      <alignment horizontal="left" vertical="center" wrapText="1"/>
    </xf>
    <xf numFmtId="43" fontId="62" fillId="32" borderId="17" xfId="44" applyFont="1" applyFill="1" applyBorder="1" applyAlignment="1">
      <alignment horizontal="left" vertical="center" wrapText="1"/>
    </xf>
    <xf numFmtId="43" fontId="62" fillId="32" borderId="13" xfId="44" applyFont="1" applyFill="1" applyBorder="1" applyAlignment="1">
      <alignment horizontal="left" vertical="center" wrapText="1"/>
    </xf>
    <xf numFmtId="0" fontId="62" fillId="32" borderId="19" xfId="60" applyFont="1" applyFill="1" applyBorder="1" applyAlignment="1">
      <alignment horizontal="left" vertical="center" wrapText="1"/>
      <protection/>
    </xf>
    <xf numFmtId="0" fontId="62" fillId="32" borderId="20" xfId="60" applyFont="1" applyFill="1" applyBorder="1" applyAlignment="1">
      <alignment horizontal="left" vertical="center" wrapText="1"/>
      <protection/>
    </xf>
    <xf numFmtId="0" fontId="62" fillId="32" borderId="21" xfId="60" applyFont="1" applyFill="1" applyBorder="1" applyAlignment="1">
      <alignment horizontal="left" vertical="center" wrapText="1"/>
      <protection/>
    </xf>
    <xf numFmtId="0" fontId="9" fillId="32" borderId="22" xfId="60" applyFont="1" applyFill="1" applyBorder="1" applyAlignment="1">
      <alignment horizontal="left" vertical="center" wrapText="1"/>
      <protection/>
    </xf>
    <xf numFmtId="0" fontId="9" fillId="32" borderId="0" xfId="60" applyFont="1" applyFill="1" applyBorder="1" applyAlignment="1">
      <alignment horizontal="left" vertical="center" wrapText="1"/>
      <protection/>
    </xf>
    <xf numFmtId="0" fontId="9" fillId="32" borderId="23" xfId="60" applyFont="1" applyFill="1" applyBorder="1" applyAlignment="1">
      <alignment horizontal="left" vertical="center" wrapText="1"/>
      <protection/>
    </xf>
    <xf numFmtId="0" fontId="9" fillId="32" borderId="22" xfId="62" applyFont="1" applyFill="1" applyBorder="1" applyAlignment="1">
      <alignment horizontal="left" vertical="center" wrapText="1"/>
      <protection/>
    </xf>
    <xf numFmtId="0" fontId="9" fillId="32" borderId="0" xfId="62" applyFont="1" applyFill="1" applyBorder="1" applyAlignment="1">
      <alignment horizontal="left" vertical="center" wrapText="1"/>
      <protection/>
    </xf>
    <xf numFmtId="0" fontId="9" fillId="32" borderId="23" xfId="62" applyFont="1" applyFill="1" applyBorder="1" applyAlignment="1">
      <alignment horizontal="left" vertical="center" wrapText="1"/>
      <protection/>
    </xf>
    <xf numFmtId="0" fontId="2" fillId="0" borderId="12" xfId="60" applyFont="1" applyFill="1" applyBorder="1" applyAlignment="1" quotePrefix="1">
      <alignment horizontal="center" vertical="center" wrapText="1"/>
      <protection/>
    </xf>
    <xf numFmtId="0" fontId="2" fillId="0" borderId="10" xfId="60" applyFont="1" applyFill="1" applyBorder="1">
      <alignment/>
      <protection/>
    </xf>
    <xf numFmtId="0" fontId="2" fillId="0" borderId="10" xfId="60" applyFont="1" applyFill="1" applyBorder="1" quotePrefix="1">
      <alignment/>
      <protection/>
    </xf>
    <xf numFmtId="0" fontId="4" fillId="32" borderId="16" xfId="60" applyFont="1" applyFill="1" applyBorder="1" applyAlignment="1">
      <alignment horizontal="left" vertical="center" wrapText="1"/>
      <protection/>
    </xf>
    <xf numFmtId="0" fontId="4" fillId="32" borderId="17" xfId="60" applyFont="1" applyFill="1" applyBorder="1" applyAlignment="1">
      <alignment horizontal="left" vertical="center" wrapText="1"/>
      <protection/>
    </xf>
    <xf numFmtId="0" fontId="4" fillId="32" borderId="13" xfId="60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uaphatlaidatviet@gmail.com" TargetMode="External" /><Relationship Id="rId2" Type="http://schemas.openxmlformats.org/officeDocument/2006/relationships/hyperlink" Target="mailto:MINHTHANHTHUAPHATLAI@GMAIL.COM" TargetMode="External" /><Relationship Id="rId3" Type="http://schemas.openxmlformats.org/officeDocument/2006/relationships/hyperlink" Target="mailto:thuaphatlaitanphu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zoomScale="80" zoomScaleNormal="80" zoomScalePageLayoutView="0" workbookViewId="0" topLeftCell="A1">
      <pane ySplit="5" topLeftCell="A21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6.421875" style="1" customWidth="1"/>
    <col min="2" max="2" width="31.7109375" style="2" customWidth="1"/>
    <col min="3" max="3" width="11.7109375" style="80" customWidth="1"/>
    <col min="4" max="4" width="41.57421875" style="2" customWidth="1"/>
    <col min="5" max="5" width="19.00390625" style="5" customWidth="1"/>
    <col min="6" max="6" width="18.140625" style="5" customWidth="1"/>
    <col min="7" max="7" width="21.7109375" style="76" customWidth="1"/>
    <col min="8" max="8" width="29.140625" style="2" customWidth="1"/>
    <col min="9" max="16384" width="9.140625" style="3" customWidth="1"/>
  </cols>
  <sheetData>
    <row r="1" spans="1:8" ht="46.5" customHeight="1">
      <c r="A1" s="54" t="s">
        <v>65</v>
      </c>
      <c r="B1" s="54"/>
      <c r="C1" s="72"/>
      <c r="E1" s="73"/>
      <c r="F1" s="73"/>
      <c r="G1" s="73"/>
      <c r="H1" s="73"/>
    </row>
    <row r="2" spans="1:8" ht="45" customHeight="1">
      <c r="A2" s="74" t="s">
        <v>56</v>
      </c>
      <c r="B2" s="74"/>
      <c r="C2" s="74"/>
      <c r="D2" s="74"/>
      <c r="E2" s="74"/>
      <c r="F2" s="74"/>
      <c r="G2" s="74"/>
      <c r="H2" s="74"/>
    </row>
    <row r="3" spans="2:8" ht="15.75">
      <c r="B3" s="12"/>
      <c r="C3" s="75"/>
      <c r="D3" s="12"/>
      <c r="E3" s="71"/>
      <c r="F3" s="71"/>
      <c r="H3" s="12"/>
    </row>
    <row r="4" spans="1:8" s="4" customFormat="1" ht="42" customHeight="1">
      <c r="A4" s="77" t="s">
        <v>67</v>
      </c>
      <c r="B4" s="77" t="s">
        <v>0</v>
      </c>
      <c r="C4" s="78" t="s">
        <v>1</v>
      </c>
      <c r="D4" s="77" t="s">
        <v>319</v>
      </c>
      <c r="E4" s="77" t="s">
        <v>2</v>
      </c>
      <c r="F4" s="77" t="s">
        <v>320</v>
      </c>
      <c r="G4" s="77" t="s">
        <v>3</v>
      </c>
      <c r="H4" s="77" t="s">
        <v>318</v>
      </c>
    </row>
    <row r="5" spans="1:8" s="4" customFormat="1" ht="34.5" customHeight="1">
      <c r="A5" s="77"/>
      <c r="B5" s="77"/>
      <c r="C5" s="79"/>
      <c r="D5" s="77"/>
      <c r="E5" s="77"/>
      <c r="F5" s="77"/>
      <c r="G5" s="77"/>
      <c r="H5" s="77"/>
    </row>
    <row r="6" spans="1:8" s="6" customFormat="1" ht="31.5">
      <c r="A6" s="9">
        <v>1</v>
      </c>
      <c r="B6" s="9" t="s">
        <v>4</v>
      </c>
      <c r="C6" s="89" t="s">
        <v>5</v>
      </c>
      <c r="D6" s="90" t="s">
        <v>377</v>
      </c>
      <c r="E6" s="8"/>
      <c r="F6" s="8"/>
      <c r="G6" s="11" t="s">
        <v>58</v>
      </c>
      <c r="H6" s="9" t="s">
        <v>6</v>
      </c>
    </row>
    <row r="7" spans="1:8" s="7" customFormat="1" ht="30.75" customHeight="1">
      <c r="A7" s="8">
        <f>A6+1</f>
        <v>2</v>
      </c>
      <c r="B7" s="9" t="s">
        <v>7</v>
      </c>
      <c r="C7" s="89" t="s">
        <v>8</v>
      </c>
      <c r="D7" s="9" t="s">
        <v>9</v>
      </c>
      <c r="E7" s="9" t="s">
        <v>10</v>
      </c>
      <c r="F7" s="8" t="s">
        <v>321</v>
      </c>
      <c r="G7" s="11" t="s">
        <v>59</v>
      </c>
      <c r="H7" s="9" t="s">
        <v>11</v>
      </c>
    </row>
    <row r="8" spans="1:8" s="7" customFormat="1" ht="52.5" customHeight="1">
      <c r="A8" s="8">
        <f aca="true" t="shared" si="0" ref="A8:A16">A7+1</f>
        <v>3</v>
      </c>
      <c r="B8" s="9" t="s">
        <v>12</v>
      </c>
      <c r="C8" s="89" t="s">
        <v>13</v>
      </c>
      <c r="D8" s="9" t="s">
        <v>378</v>
      </c>
      <c r="E8" s="9" t="s">
        <v>15</v>
      </c>
      <c r="F8" s="8" t="s">
        <v>322</v>
      </c>
      <c r="G8" s="11" t="s">
        <v>60</v>
      </c>
      <c r="H8" s="9" t="s">
        <v>16</v>
      </c>
    </row>
    <row r="9" spans="1:8" s="7" customFormat="1" ht="45" customHeight="1">
      <c r="A9" s="8">
        <f t="shared" si="0"/>
        <v>4</v>
      </c>
      <c r="B9" s="9" t="s">
        <v>17</v>
      </c>
      <c r="C9" s="89" t="s">
        <v>18</v>
      </c>
      <c r="D9" s="9" t="s">
        <v>19</v>
      </c>
      <c r="E9" s="9" t="s">
        <v>20</v>
      </c>
      <c r="F9" s="8"/>
      <c r="G9" s="85"/>
      <c r="H9" s="9" t="s">
        <v>21</v>
      </c>
    </row>
    <row r="10" spans="1:8" s="7" customFormat="1" ht="31.5">
      <c r="A10" s="8">
        <f t="shared" si="0"/>
        <v>5</v>
      </c>
      <c r="B10" s="9" t="s">
        <v>22</v>
      </c>
      <c r="C10" s="89" t="s">
        <v>23</v>
      </c>
      <c r="D10" s="9" t="s">
        <v>24</v>
      </c>
      <c r="E10" s="8" t="s">
        <v>25</v>
      </c>
      <c r="F10" s="8" t="s">
        <v>323</v>
      </c>
      <c r="G10" s="85"/>
      <c r="H10" s="9" t="s">
        <v>26</v>
      </c>
    </row>
    <row r="11" spans="1:8" s="7" customFormat="1" ht="47.25">
      <c r="A11" s="8">
        <f t="shared" si="0"/>
        <v>6</v>
      </c>
      <c r="B11" s="9" t="s">
        <v>27</v>
      </c>
      <c r="C11" s="89" t="s">
        <v>28</v>
      </c>
      <c r="D11" s="9" t="s">
        <v>29</v>
      </c>
      <c r="E11" s="9" t="s">
        <v>30</v>
      </c>
      <c r="F11" s="9" t="s">
        <v>324</v>
      </c>
      <c r="G11" s="11" t="s">
        <v>62</v>
      </c>
      <c r="H11" s="9" t="s">
        <v>31</v>
      </c>
    </row>
    <row r="12" spans="1:8" s="7" customFormat="1" ht="39" customHeight="1">
      <c r="A12" s="8">
        <f t="shared" si="0"/>
        <v>7</v>
      </c>
      <c r="B12" s="9" t="s">
        <v>32</v>
      </c>
      <c r="C12" s="89" t="s">
        <v>33</v>
      </c>
      <c r="D12" s="9" t="s">
        <v>34</v>
      </c>
      <c r="E12" s="9" t="s">
        <v>35</v>
      </c>
      <c r="F12" s="9" t="s">
        <v>325</v>
      </c>
      <c r="G12" s="11" t="s">
        <v>61</v>
      </c>
      <c r="H12" s="9" t="s">
        <v>36</v>
      </c>
    </row>
    <row r="13" spans="1:8" s="10" customFormat="1" ht="49.5" customHeight="1">
      <c r="A13" s="8">
        <f t="shared" si="0"/>
        <v>8</v>
      </c>
      <c r="B13" s="9" t="s">
        <v>37</v>
      </c>
      <c r="C13" s="89" t="s">
        <v>38</v>
      </c>
      <c r="D13" s="9" t="s">
        <v>39</v>
      </c>
      <c r="E13" s="9" t="s">
        <v>40</v>
      </c>
      <c r="F13" s="8" t="s">
        <v>326</v>
      </c>
      <c r="G13" s="91"/>
      <c r="H13" s="9" t="s">
        <v>41</v>
      </c>
    </row>
    <row r="14" spans="1:8" s="10" customFormat="1" ht="63.75" customHeight="1">
      <c r="A14" s="8">
        <f t="shared" si="0"/>
        <v>9</v>
      </c>
      <c r="B14" s="9" t="s">
        <v>42</v>
      </c>
      <c r="C14" s="89" t="s">
        <v>43</v>
      </c>
      <c r="D14" s="9" t="s">
        <v>44</v>
      </c>
      <c r="E14" s="9" t="s">
        <v>45</v>
      </c>
      <c r="F14" s="8" t="s">
        <v>327</v>
      </c>
      <c r="G14" s="11" t="s">
        <v>64</v>
      </c>
      <c r="H14" s="9" t="s">
        <v>46</v>
      </c>
    </row>
    <row r="15" spans="1:8" s="10" customFormat="1" ht="42.75" customHeight="1">
      <c r="A15" s="8">
        <f t="shared" si="0"/>
        <v>10</v>
      </c>
      <c r="B15" s="9" t="s">
        <v>47</v>
      </c>
      <c r="C15" s="89" t="s">
        <v>48</v>
      </c>
      <c r="D15" s="9" t="s">
        <v>49</v>
      </c>
      <c r="E15" s="9" t="s">
        <v>50</v>
      </c>
      <c r="F15" s="8" t="s">
        <v>328</v>
      </c>
      <c r="G15" s="92"/>
      <c r="H15" s="9" t="s">
        <v>51</v>
      </c>
    </row>
    <row r="16" spans="1:12" s="10" customFormat="1" ht="54" customHeight="1">
      <c r="A16" s="8">
        <f t="shared" si="0"/>
        <v>11</v>
      </c>
      <c r="B16" s="9" t="s">
        <v>329</v>
      </c>
      <c r="C16" s="89" t="s">
        <v>52</v>
      </c>
      <c r="D16" s="9" t="s">
        <v>53</v>
      </c>
      <c r="E16" s="9" t="s">
        <v>54</v>
      </c>
      <c r="F16" s="8" t="s">
        <v>330</v>
      </c>
      <c r="G16" s="11" t="s">
        <v>63</v>
      </c>
      <c r="H16" s="9" t="s">
        <v>55</v>
      </c>
      <c r="L16" s="81"/>
    </row>
    <row r="17" spans="1:8" s="10" customFormat="1" ht="57.75" customHeight="1">
      <c r="A17" s="8">
        <v>12</v>
      </c>
      <c r="B17" s="9" t="s">
        <v>331</v>
      </c>
      <c r="C17" s="89" t="s">
        <v>332</v>
      </c>
      <c r="D17" s="9" t="s">
        <v>333</v>
      </c>
      <c r="E17" s="82" t="s">
        <v>334</v>
      </c>
      <c r="F17" s="83"/>
      <c r="G17" s="93" t="s">
        <v>335</v>
      </c>
      <c r="H17" s="94" t="s">
        <v>297</v>
      </c>
    </row>
    <row r="18" spans="1:8" s="10" customFormat="1" ht="70.5" customHeight="1">
      <c r="A18" s="8">
        <v>13</v>
      </c>
      <c r="B18" s="9" t="s">
        <v>336</v>
      </c>
      <c r="C18" s="89" t="s">
        <v>337</v>
      </c>
      <c r="D18" s="9" t="s">
        <v>338</v>
      </c>
      <c r="E18" s="82" t="s">
        <v>339</v>
      </c>
      <c r="F18" s="83"/>
      <c r="G18" s="93"/>
      <c r="H18" s="9" t="s">
        <v>340</v>
      </c>
    </row>
    <row r="19" spans="1:8" s="10" customFormat="1" ht="47.25">
      <c r="A19" s="8">
        <v>14</v>
      </c>
      <c r="B19" s="9" t="s">
        <v>341</v>
      </c>
      <c r="C19" s="89" t="s">
        <v>342</v>
      </c>
      <c r="D19" s="9" t="s">
        <v>343</v>
      </c>
      <c r="E19" s="82" t="s">
        <v>344</v>
      </c>
      <c r="F19" s="83"/>
      <c r="G19" s="93" t="s">
        <v>345</v>
      </c>
      <c r="H19" s="9" t="s">
        <v>188</v>
      </c>
    </row>
    <row r="20" spans="1:50" s="86" customFormat="1" ht="47.25">
      <c r="A20" s="8">
        <v>15</v>
      </c>
      <c r="B20" s="9" t="s">
        <v>346</v>
      </c>
      <c r="C20" s="89" t="s">
        <v>347</v>
      </c>
      <c r="D20" s="84" t="s">
        <v>348</v>
      </c>
      <c r="E20" s="95" t="s">
        <v>380</v>
      </c>
      <c r="F20" s="96" t="s">
        <v>379</v>
      </c>
      <c r="G20" s="97" t="s">
        <v>381</v>
      </c>
      <c r="H20" s="9" t="s">
        <v>105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s="86" customFormat="1" ht="31.5">
      <c r="A21" s="8">
        <v>16</v>
      </c>
      <c r="B21" s="9" t="s">
        <v>349</v>
      </c>
      <c r="C21" s="89" t="s">
        <v>350</v>
      </c>
      <c r="D21" s="9" t="s">
        <v>351</v>
      </c>
      <c r="E21" s="82"/>
      <c r="F21" s="83"/>
      <c r="G21" s="93"/>
      <c r="H21" s="9" t="s">
        <v>352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s="86" customFormat="1" ht="47.25">
      <c r="A22" s="8">
        <v>17</v>
      </c>
      <c r="B22" s="9" t="s">
        <v>353</v>
      </c>
      <c r="C22" s="87" t="s">
        <v>354</v>
      </c>
      <c r="D22" s="84" t="s">
        <v>355</v>
      </c>
      <c r="E22" s="95" t="s">
        <v>382</v>
      </c>
      <c r="F22" s="96" t="s">
        <v>379</v>
      </c>
      <c r="G22" s="97" t="s">
        <v>383</v>
      </c>
      <c r="H22" s="98" t="s">
        <v>384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</row>
    <row r="23" spans="1:8" s="10" customFormat="1" ht="31.5">
      <c r="A23" s="8">
        <v>18</v>
      </c>
      <c r="B23" s="9" t="s">
        <v>356</v>
      </c>
      <c r="C23" s="87" t="s">
        <v>357</v>
      </c>
      <c r="D23" s="9" t="s">
        <v>358</v>
      </c>
      <c r="E23" s="83"/>
      <c r="F23" s="83"/>
      <c r="G23" s="82"/>
      <c r="H23" s="98" t="s">
        <v>385</v>
      </c>
    </row>
    <row r="24" spans="1:8" s="10" customFormat="1" ht="31.5">
      <c r="A24" s="8">
        <v>19</v>
      </c>
      <c r="B24" s="9" t="s">
        <v>359</v>
      </c>
      <c r="C24" s="87" t="s">
        <v>360</v>
      </c>
      <c r="D24" s="9" t="s">
        <v>361</v>
      </c>
      <c r="E24" s="82" t="s">
        <v>362</v>
      </c>
      <c r="F24" s="8"/>
      <c r="G24" s="93" t="s">
        <v>363</v>
      </c>
      <c r="H24" s="98" t="s">
        <v>269</v>
      </c>
    </row>
    <row r="25" spans="1:8" s="10" customFormat="1" ht="31.5">
      <c r="A25" s="8">
        <v>20</v>
      </c>
      <c r="B25" s="9" t="s">
        <v>364</v>
      </c>
      <c r="C25" s="9" t="s">
        <v>365</v>
      </c>
      <c r="D25" s="9" t="s">
        <v>366</v>
      </c>
      <c r="E25" s="82" t="s">
        <v>367</v>
      </c>
      <c r="F25" s="83"/>
      <c r="G25" s="85" t="s">
        <v>368</v>
      </c>
      <c r="H25" s="9" t="s">
        <v>118</v>
      </c>
    </row>
    <row r="26" spans="1:8" s="10" customFormat="1" ht="31.5">
      <c r="A26" s="8">
        <v>21</v>
      </c>
      <c r="B26" s="9" t="s">
        <v>369</v>
      </c>
      <c r="C26" s="9" t="s">
        <v>370</v>
      </c>
      <c r="D26" s="9" t="s">
        <v>371</v>
      </c>
      <c r="E26" s="82" t="s">
        <v>372</v>
      </c>
      <c r="F26" s="96"/>
      <c r="G26" s="97" t="s">
        <v>387</v>
      </c>
      <c r="H26" s="98" t="s">
        <v>386</v>
      </c>
    </row>
    <row r="27" spans="1:8" s="10" customFormat="1" ht="31.5">
      <c r="A27" s="8">
        <v>22</v>
      </c>
      <c r="B27" s="9" t="s">
        <v>373</v>
      </c>
      <c r="C27" s="9" t="s">
        <v>374</v>
      </c>
      <c r="D27" s="9" t="s">
        <v>375</v>
      </c>
      <c r="E27" s="82" t="s">
        <v>376</v>
      </c>
      <c r="F27" s="83"/>
      <c r="G27" s="85"/>
      <c r="H27" s="98" t="s">
        <v>230</v>
      </c>
    </row>
  </sheetData>
  <sheetProtection/>
  <mergeCells count="11">
    <mergeCell ref="A1:B1"/>
    <mergeCell ref="E4:E5"/>
    <mergeCell ref="F4:F5"/>
    <mergeCell ref="G4:G5"/>
    <mergeCell ref="E1:H1"/>
    <mergeCell ref="A2:H2"/>
    <mergeCell ref="A4:A5"/>
    <mergeCell ref="B4:B5"/>
    <mergeCell ref="C4:C5"/>
    <mergeCell ref="D4:D5"/>
    <mergeCell ref="H4:H5"/>
  </mergeCells>
  <hyperlinks>
    <hyperlink ref="G17" r:id="rId1" display="thuaphatlaidatviet@gmail.com"/>
    <hyperlink ref="G19" r:id="rId2" display="MINHTHANHTHUAPHATLAI@GMAIL.COM"/>
    <hyperlink ref="G24" r:id="rId3" display="thuaphatlaitanphu@gmail.com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2"/>
  <sheetViews>
    <sheetView tabSelected="1" zoomScale="80" zoomScaleNormal="80" zoomScalePageLayoutView="0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46" sqref="D146"/>
    </sheetView>
  </sheetViews>
  <sheetFormatPr defaultColWidth="9.140625" defaultRowHeight="15"/>
  <cols>
    <col min="1" max="1" width="6.140625" style="49" bestFit="1" customWidth="1"/>
    <col min="2" max="2" width="23.421875" style="49" customWidth="1"/>
    <col min="3" max="3" width="11.8515625" style="49" customWidth="1"/>
    <col min="4" max="4" width="28.00390625" style="49" customWidth="1"/>
    <col min="5" max="5" width="9.8515625" style="50" customWidth="1"/>
    <col min="6" max="6" width="11.8515625" style="49" customWidth="1"/>
    <col min="7" max="7" width="10.140625" style="115" customWidth="1"/>
    <col min="8" max="8" width="16.57421875" style="28" customWidth="1"/>
    <col min="9" max="9" width="12.57421875" style="38" customWidth="1"/>
    <col min="10" max="10" width="14.28125" style="49" customWidth="1"/>
    <col min="11" max="11" width="15.140625" style="48" customWidth="1"/>
    <col min="12" max="12" width="20.28125" style="48" hidden="1" customWidth="1"/>
    <col min="13" max="13" width="13.57421875" style="13" hidden="1" customWidth="1"/>
    <col min="14" max="15" width="0" style="13" hidden="1" customWidth="1"/>
    <col min="16" max="16384" width="9.140625" style="13" customWidth="1"/>
  </cols>
  <sheetData>
    <row r="2" spans="1:15" ht="20.25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4" spans="1:15" ht="15" customHeight="1">
      <c r="A4" s="58" t="s">
        <v>67</v>
      </c>
      <c r="B4" s="59" t="s">
        <v>68</v>
      </c>
      <c r="C4" s="59" t="s">
        <v>69</v>
      </c>
      <c r="D4" s="59" t="s">
        <v>70</v>
      </c>
      <c r="E4" s="61" t="s">
        <v>71</v>
      </c>
      <c r="F4" s="59" t="s">
        <v>72</v>
      </c>
      <c r="G4" s="59" t="s">
        <v>73</v>
      </c>
      <c r="H4" s="63" t="s">
        <v>74</v>
      </c>
      <c r="I4" s="69" t="s">
        <v>75</v>
      </c>
      <c r="J4" s="58" t="s">
        <v>76</v>
      </c>
      <c r="K4" s="65" t="s">
        <v>77</v>
      </c>
      <c r="L4" s="67" t="s">
        <v>57</v>
      </c>
      <c r="M4" s="55" t="s">
        <v>78</v>
      </c>
      <c r="N4" s="55" t="s">
        <v>79</v>
      </c>
      <c r="O4" s="55" t="s">
        <v>80</v>
      </c>
    </row>
    <row r="5" spans="1:15" ht="36" customHeight="1">
      <c r="A5" s="59"/>
      <c r="B5" s="60"/>
      <c r="C5" s="60"/>
      <c r="D5" s="60"/>
      <c r="E5" s="62"/>
      <c r="F5" s="60"/>
      <c r="G5" s="60"/>
      <c r="H5" s="64"/>
      <c r="I5" s="70"/>
      <c r="J5" s="59"/>
      <c r="K5" s="66"/>
      <c r="L5" s="68"/>
      <c r="M5" s="55"/>
      <c r="N5" s="56"/>
      <c r="O5" s="56"/>
    </row>
    <row r="6" spans="1:15" ht="45">
      <c r="A6" s="157">
        <v>1</v>
      </c>
      <c r="B6" s="147" t="s">
        <v>81</v>
      </c>
      <c r="C6" s="148"/>
      <c r="D6" s="148"/>
      <c r="E6" s="148"/>
      <c r="F6" s="148"/>
      <c r="G6" s="148"/>
      <c r="H6" s="148"/>
      <c r="I6" s="148"/>
      <c r="J6" s="148"/>
      <c r="K6" s="149"/>
      <c r="L6" s="166" t="s">
        <v>82</v>
      </c>
      <c r="M6" s="20">
        <f>COUNTIF(K7:K9,"đang hành nghề")</f>
        <v>3</v>
      </c>
      <c r="N6" s="20">
        <v>1</v>
      </c>
      <c r="O6" s="20">
        <f>M6-N6</f>
        <v>2</v>
      </c>
    </row>
    <row r="7" spans="1:15" ht="15">
      <c r="A7" s="15">
        <v>1</v>
      </c>
      <c r="B7" s="167" t="s">
        <v>6</v>
      </c>
      <c r="C7" s="167"/>
      <c r="D7" s="128" t="s">
        <v>83</v>
      </c>
      <c r="E7" s="127"/>
      <c r="F7" s="128" t="s">
        <v>84</v>
      </c>
      <c r="G7" s="128" t="s">
        <v>85</v>
      </c>
      <c r="H7" s="168">
        <v>41376</v>
      </c>
      <c r="I7" s="169"/>
      <c r="J7" s="128" t="s">
        <v>86</v>
      </c>
      <c r="K7" s="130" t="str">
        <f>IF(I7="","đang hành nghề","đã xóa hành nghề")</f>
        <v>đang hành nghề</v>
      </c>
      <c r="L7" s="33"/>
      <c r="M7" s="20"/>
      <c r="N7" s="20"/>
      <c r="O7" s="20"/>
    </row>
    <row r="8" spans="1:15" ht="15">
      <c r="A8" s="15">
        <v>2</v>
      </c>
      <c r="B8" s="17" t="s">
        <v>89</v>
      </c>
      <c r="C8" s="17"/>
      <c r="D8" s="15"/>
      <c r="E8" s="18">
        <v>37</v>
      </c>
      <c r="F8" s="15" t="s">
        <v>90</v>
      </c>
      <c r="G8" s="15" t="s">
        <v>85</v>
      </c>
      <c r="H8" s="19">
        <v>41018</v>
      </c>
      <c r="I8" s="14"/>
      <c r="J8" s="15" t="s">
        <v>88</v>
      </c>
      <c r="K8" s="33" t="str">
        <f>IF(I8="","đang hành nghề","đã xóa hành nghề")</f>
        <v>đang hành nghề</v>
      </c>
      <c r="L8" s="33"/>
      <c r="M8" s="20"/>
      <c r="N8" s="20"/>
      <c r="O8" s="20"/>
    </row>
    <row r="9" spans="1:15" ht="30">
      <c r="A9" s="15">
        <v>3</v>
      </c>
      <c r="B9" s="22" t="s">
        <v>92</v>
      </c>
      <c r="C9" s="22"/>
      <c r="D9" s="15" t="s">
        <v>93</v>
      </c>
      <c r="E9" s="18">
        <v>240</v>
      </c>
      <c r="F9" s="21">
        <v>43160</v>
      </c>
      <c r="G9" s="15" t="s">
        <v>85</v>
      </c>
      <c r="H9" s="24" t="s">
        <v>94</v>
      </c>
      <c r="I9" s="14"/>
      <c r="J9" s="15" t="s">
        <v>88</v>
      </c>
      <c r="K9" s="33" t="str">
        <f>IF(I9="","đang hành nghề","đã xóa hành nghề")</f>
        <v>đang hành nghề</v>
      </c>
      <c r="L9" s="33"/>
      <c r="M9" s="20"/>
      <c r="N9" s="20"/>
      <c r="O9" s="20"/>
    </row>
    <row r="10" spans="1:15" ht="22.5" customHeight="1">
      <c r="A10" s="15">
        <v>4</v>
      </c>
      <c r="B10" s="22" t="s">
        <v>108</v>
      </c>
      <c r="C10" s="99" t="s">
        <v>389</v>
      </c>
      <c r="D10" s="15" t="s">
        <v>309</v>
      </c>
      <c r="E10" s="18">
        <v>19</v>
      </c>
      <c r="F10" s="25" t="s">
        <v>310</v>
      </c>
      <c r="G10" s="15" t="s">
        <v>85</v>
      </c>
      <c r="H10" s="39" t="s">
        <v>310</v>
      </c>
      <c r="I10" s="25"/>
      <c r="J10" s="15" t="s">
        <v>88</v>
      </c>
      <c r="K10" s="33" t="str">
        <f>IF(I10="","đang hành nghề","đã xóa hành nghề")</f>
        <v>đang hành nghề</v>
      </c>
      <c r="L10" s="33"/>
      <c r="M10" s="20"/>
      <c r="N10" s="20"/>
      <c r="O10" s="20"/>
    </row>
    <row r="11" spans="1:15" ht="30">
      <c r="A11" s="138">
        <v>2</v>
      </c>
      <c r="B11" s="147" t="s">
        <v>101</v>
      </c>
      <c r="C11" s="148"/>
      <c r="D11" s="148"/>
      <c r="E11" s="148"/>
      <c r="F11" s="148"/>
      <c r="G11" s="148"/>
      <c r="H11" s="148"/>
      <c r="I11" s="148"/>
      <c r="J11" s="148"/>
      <c r="K11" s="149"/>
      <c r="L11" s="116" t="s">
        <v>9</v>
      </c>
      <c r="M11" s="20">
        <f>COUNTIF(K12:K12,"đang hành nghề")</f>
        <v>1</v>
      </c>
      <c r="N11" s="20">
        <v>1</v>
      </c>
      <c r="O11" s="20">
        <f>M11-N11</f>
        <v>0</v>
      </c>
    </row>
    <row r="12" spans="1:15" ht="45">
      <c r="A12" s="15">
        <v>1</v>
      </c>
      <c r="B12" s="100" t="s">
        <v>11</v>
      </c>
      <c r="C12" s="100"/>
      <c r="D12" s="15" t="s">
        <v>103</v>
      </c>
      <c r="E12" s="26" t="s">
        <v>390</v>
      </c>
      <c r="F12" s="21" t="s">
        <v>391</v>
      </c>
      <c r="G12" s="15" t="s">
        <v>104</v>
      </c>
      <c r="I12" s="21"/>
      <c r="J12" s="31" t="s">
        <v>86</v>
      </c>
      <c r="K12" s="33" t="str">
        <f>IF(I12="","đang hành nghề","đã xóa hành nghề")</f>
        <v>đang hành nghề</v>
      </c>
      <c r="L12" s="33"/>
      <c r="M12" s="20"/>
      <c r="N12" s="20"/>
      <c r="O12" s="20"/>
    </row>
    <row r="13" spans="1:15" ht="27.75" customHeight="1">
      <c r="A13" s="15">
        <v>2</v>
      </c>
      <c r="B13" s="100" t="s">
        <v>109</v>
      </c>
      <c r="C13" s="34">
        <v>32835</v>
      </c>
      <c r="D13" s="15" t="s">
        <v>110</v>
      </c>
      <c r="E13" s="18" t="s">
        <v>111</v>
      </c>
      <c r="F13" s="27">
        <v>44279</v>
      </c>
      <c r="G13" s="15" t="s">
        <v>107</v>
      </c>
      <c r="H13" s="30">
        <v>44279</v>
      </c>
      <c r="I13" s="21"/>
      <c r="J13" s="31" t="s">
        <v>88</v>
      </c>
      <c r="K13" s="33" t="str">
        <f>IF(I13="","đang hành nghề","đã xóa hành nghề")</f>
        <v>đang hành nghề</v>
      </c>
      <c r="L13" s="33"/>
      <c r="M13" s="20"/>
      <c r="N13" s="20"/>
      <c r="O13" s="20"/>
    </row>
    <row r="14" spans="1:15" ht="15">
      <c r="A14" s="15">
        <v>3</v>
      </c>
      <c r="B14" s="100" t="s">
        <v>311</v>
      </c>
      <c r="C14" s="101" t="s">
        <v>401</v>
      </c>
      <c r="D14" s="15" t="s">
        <v>312</v>
      </c>
      <c r="E14" s="18" t="s">
        <v>313</v>
      </c>
      <c r="F14" s="36" t="s">
        <v>402</v>
      </c>
      <c r="G14" s="15" t="s">
        <v>107</v>
      </c>
      <c r="H14" s="35" t="s">
        <v>314</v>
      </c>
      <c r="I14" s="25"/>
      <c r="J14" s="15" t="s">
        <v>106</v>
      </c>
      <c r="K14" s="33" t="str">
        <f>IF(I14="","đang hành nghề","đã xóa hành nghề")</f>
        <v>đang hành nghề</v>
      </c>
      <c r="L14" s="33"/>
      <c r="M14" s="20"/>
      <c r="N14" s="20"/>
      <c r="O14" s="20"/>
    </row>
    <row r="15" spans="1:15" ht="30">
      <c r="A15" s="138">
        <v>3</v>
      </c>
      <c r="B15" s="170" t="s">
        <v>114</v>
      </c>
      <c r="C15" s="171"/>
      <c r="D15" s="171"/>
      <c r="E15" s="171"/>
      <c r="F15" s="171"/>
      <c r="G15" s="171"/>
      <c r="H15" s="171"/>
      <c r="I15" s="171"/>
      <c r="J15" s="171"/>
      <c r="K15" s="172"/>
      <c r="L15" s="116" t="s">
        <v>14</v>
      </c>
      <c r="M15" s="20">
        <f>COUNTIF(K16:K17,"đang hành nghề")</f>
        <v>2</v>
      </c>
      <c r="N15" s="20">
        <v>1</v>
      </c>
      <c r="O15" s="20">
        <f>M15-N15</f>
        <v>1</v>
      </c>
    </row>
    <row r="16" spans="1:15" ht="15">
      <c r="A16" s="15">
        <v>1</v>
      </c>
      <c r="B16" s="15" t="s">
        <v>16</v>
      </c>
      <c r="C16" s="15"/>
      <c r="D16" s="15" t="s">
        <v>115</v>
      </c>
      <c r="E16" s="26" t="s">
        <v>116</v>
      </c>
      <c r="F16" s="27">
        <v>40360</v>
      </c>
      <c r="G16" s="15" t="s">
        <v>117</v>
      </c>
      <c r="H16" s="30"/>
      <c r="I16" s="14"/>
      <c r="J16" s="15" t="s">
        <v>86</v>
      </c>
      <c r="K16" s="33" t="str">
        <f aca="true" t="shared" si="0" ref="K16:K21">IF(I16="","đang hành nghề","đã xóa hành nghề")</f>
        <v>đang hành nghề</v>
      </c>
      <c r="L16" s="33"/>
      <c r="M16" s="20"/>
      <c r="N16" s="20"/>
      <c r="O16" s="20"/>
    </row>
    <row r="17" spans="1:15" ht="30">
      <c r="A17" s="15">
        <v>2</v>
      </c>
      <c r="B17" s="15" t="s">
        <v>122</v>
      </c>
      <c r="C17" s="21">
        <v>27256</v>
      </c>
      <c r="D17" s="117" t="s">
        <v>123</v>
      </c>
      <c r="E17" s="26">
        <v>274</v>
      </c>
      <c r="F17" s="16"/>
      <c r="G17" s="15" t="s">
        <v>117</v>
      </c>
      <c r="H17" s="29" t="s">
        <v>124</v>
      </c>
      <c r="I17" s="14"/>
      <c r="J17" s="15" t="s">
        <v>106</v>
      </c>
      <c r="K17" s="33" t="str">
        <f t="shared" si="0"/>
        <v>đang hành nghề</v>
      </c>
      <c r="L17" s="33"/>
      <c r="M17" s="20"/>
      <c r="N17" s="20"/>
      <c r="O17" s="20"/>
    </row>
    <row r="18" spans="1:15" ht="30">
      <c r="A18" s="15">
        <v>3</v>
      </c>
      <c r="B18" s="15" t="s">
        <v>129</v>
      </c>
      <c r="C18" s="21" t="s">
        <v>406</v>
      </c>
      <c r="D18" s="100" t="s">
        <v>407</v>
      </c>
      <c r="E18" s="26" t="s">
        <v>130</v>
      </c>
      <c r="F18" s="27">
        <v>44055</v>
      </c>
      <c r="G18" s="15" t="s">
        <v>117</v>
      </c>
      <c r="H18" s="29">
        <v>44044</v>
      </c>
      <c r="I18" s="14"/>
      <c r="J18" s="15" t="s">
        <v>106</v>
      </c>
      <c r="K18" s="33" t="str">
        <f t="shared" si="0"/>
        <v>đang hành nghề</v>
      </c>
      <c r="L18" s="33"/>
      <c r="M18" s="20"/>
      <c r="N18" s="20"/>
      <c r="O18" s="20"/>
    </row>
    <row r="19" spans="1:15" ht="15">
      <c r="A19" s="15">
        <v>4</v>
      </c>
      <c r="B19" s="15" t="s">
        <v>131</v>
      </c>
      <c r="C19" s="21">
        <v>33078</v>
      </c>
      <c r="D19" s="117" t="s">
        <v>132</v>
      </c>
      <c r="E19" s="26" t="s">
        <v>408</v>
      </c>
      <c r="F19" s="25" t="s">
        <v>409</v>
      </c>
      <c r="G19" s="15" t="s">
        <v>117</v>
      </c>
      <c r="H19" s="29">
        <v>43440</v>
      </c>
      <c r="J19" s="15" t="s">
        <v>106</v>
      </c>
      <c r="K19" s="33" t="str">
        <f t="shared" si="0"/>
        <v>đang hành nghề</v>
      </c>
      <c r="L19" s="33"/>
      <c r="M19" s="20"/>
      <c r="N19" s="20"/>
      <c r="O19" s="20"/>
    </row>
    <row r="20" spans="1:15" ht="15">
      <c r="A20" s="15">
        <v>5</v>
      </c>
      <c r="B20" s="15" t="s">
        <v>133</v>
      </c>
      <c r="C20" s="21">
        <v>23046</v>
      </c>
      <c r="D20" s="117" t="s">
        <v>134</v>
      </c>
      <c r="E20" s="26" t="s">
        <v>135</v>
      </c>
      <c r="F20" s="36" t="s">
        <v>121</v>
      </c>
      <c r="G20" s="15" t="s">
        <v>117</v>
      </c>
      <c r="H20" s="36" t="s">
        <v>121</v>
      </c>
      <c r="I20" s="32"/>
      <c r="J20" s="15" t="s">
        <v>106</v>
      </c>
      <c r="K20" s="33" t="str">
        <f>IF(I20="","đang hành nghề","đã xóa hành nghề")</f>
        <v>đang hành nghề</v>
      </c>
      <c r="L20" s="33"/>
      <c r="M20" s="20"/>
      <c r="N20" s="20"/>
      <c r="O20" s="20"/>
    </row>
    <row r="21" spans="1:15" ht="30">
      <c r="A21" s="15">
        <v>6</v>
      </c>
      <c r="B21" s="15" t="s">
        <v>136</v>
      </c>
      <c r="C21" s="21">
        <v>33104</v>
      </c>
      <c r="D21" s="100" t="s">
        <v>137</v>
      </c>
      <c r="E21" s="26" t="s">
        <v>138</v>
      </c>
      <c r="F21" s="27">
        <v>44313</v>
      </c>
      <c r="G21" s="15" t="s">
        <v>117</v>
      </c>
      <c r="H21" s="29">
        <v>44313</v>
      </c>
      <c r="I21" s="14"/>
      <c r="J21" s="15" t="s">
        <v>106</v>
      </c>
      <c r="K21" s="33" t="str">
        <f t="shared" si="0"/>
        <v>đang hành nghề</v>
      </c>
      <c r="L21" s="33"/>
      <c r="M21" s="20"/>
      <c r="N21" s="20"/>
      <c r="O21" s="20"/>
    </row>
    <row r="22" spans="1:15" ht="31.5">
      <c r="A22" s="15">
        <v>7</v>
      </c>
      <c r="B22" s="15" t="s">
        <v>87</v>
      </c>
      <c r="C22" s="25" t="s">
        <v>388</v>
      </c>
      <c r="D22" s="102" t="s">
        <v>411</v>
      </c>
      <c r="E22" s="26" t="s">
        <v>412</v>
      </c>
      <c r="F22" s="36" t="s">
        <v>413</v>
      </c>
      <c r="G22" s="15" t="s">
        <v>117</v>
      </c>
      <c r="H22" s="37" t="s">
        <v>413</v>
      </c>
      <c r="I22" s="32"/>
      <c r="J22" s="15" t="s">
        <v>106</v>
      </c>
      <c r="K22" s="33" t="str">
        <f>IF(I22="","đang hành nghề","đã xóa hành nghề")</f>
        <v>đang hành nghề</v>
      </c>
      <c r="L22" s="33"/>
      <c r="M22" s="20"/>
      <c r="N22" s="20"/>
      <c r="O22" s="20"/>
    </row>
    <row r="23" spans="1:15" ht="45">
      <c r="A23" s="138">
        <v>4</v>
      </c>
      <c r="B23" s="147" t="s">
        <v>141</v>
      </c>
      <c r="C23" s="148"/>
      <c r="D23" s="148"/>
      <c r="E23" s="148"/>
      <c r="F23" s="148"/>
      <c r="G23" s="148"/>
      <c r="H23" s="148"/>
      <c r="I23" s="148"/>
      <c r="J23" s="148"/>
      <c r="K23" s="149"/>
      <c r="L23" s="116" t="s">
        <v>19</v>
      </c>
      <c r="M23" s="20">
        <f>COUNTIF(K24:K27,"đang hành nghề")</f>
        <v>4</v>
      </c>
      <c r="N23" s="20">
        <v>2</v>
      </c>
      <c r="O23" s="20">
        <f>M23-N23</f>
        <v>2</v>
      </c>
    </row>
    <row r="24" spans="1:15" ht="15">
      <c r="A24" s="15">
        <v>1</v>
      </c>
      <c r="B24" s="109" t="s">
        <v>21</v>
      </c>
      <c r="C24" s="109"/>
      <c r="D24" s="15" t="s">
        <v>142</v>
      </c>
      <c r="E24" s="26"/>
      <c r="F24" s="16"/>
      <c r="G24" s="15" t="s">
        <v>143</v>
      </c>
      <c r="H24" s="19">
        <v>2010</v>
      </c>
      <c r="I24" s="14"/>
      <c r="J24" s="15" t="s">
        <v>86</v>
      </c>
      <c r="K24" s="33" t="str">
        <f>IF(I24="","đang hành nghề","đã xóa hành nghề")</f>
        <v>đang hành nghề</v>
      </c>
      <c r="L24" s="33"/>
      <c r="M24" s="20"/>
      <c r="N24" s="20"/>
      <c r="O24" s="20"/>
    </row>
    <row r="25" spans="1:15" ht="15">
      <c r="A25" s="15">
        <v>2</v>
      </c>
      <c r="B25" s="109" t="s">
        <v>144</v>
      </c>
      <c r="C25" s="109"/>
      <c r="D25" s="15"/>
      <c r="E25" s="26"/>
      <c r="F25" s="16"/>
      <c r="G25" s="15" t="s">
        <v>143</v>
      </c>
      <c r="H25" s="19">
        <v>2010</v>
      </c>
      <c r="I25" s="14"/>
      <c r="J25" s="15" t="s">
        <v>145</v>
      </c>
      <c r="K25" s="33" t="str">
        <f>IF(I25="","đang hành nghề","đã xóa hành nghề")</f>
        <v>đang hành nghề</v>
      </c>
      <c r="L25" s="33"/>
      <c r="M25" s="20"/>
      <c r="N25" s="20"/>
      <c r="O25" s="20"/>
    </row>
    <row r="26" spans="1:15" ht="30">
      <c r="A26" s="15">
        <v>3</v>
      </c>
      <c r="B26" s="109" t="s">
        <v>148</v>
      </c>
      <c r="C26" s="118">
        <v>32844</v>
      </c>
      <c r="D26" s="15" t="s">
        <v>149</v>
      </c>
      <c r="E26" s="18">
        <v>242</v>
      </c>
      <c r="F26" s="27">
        <v>43200</v>
      </c>
      <c r="G26" s="15" t="s">
        <v>143</v>
      </c>
      <c r="H26" s="19" t="s">
        <v>150</v>
      </c>
      <c r="I26" s="14"/>
      <c r="J26" s="15" t="s">
        <v>106</v>
      </c>
      <c r="K26" s="33" t="str">
        <f>IF(I26="","đang hành nghề","đã xóa hành nghề")</f>
        <v>đang hành nghề</v>
      </c>
      <c r="L26" s="33"/>
      <c r="M26" s="20"/>
      <c r="N26" s="20"/>
      <c r="O26" s="20"/>
    </row>
    <row r="27" spans="1:15" ht="30">
      <c r="A27" s="15">
        <v>4</v>
      </c>
      <c r="B27" s="109" t="s">
        <v>152</v>
      </c>
      <c r="C27" s="118"/>
      <c r="D27" s="15" t="s">
        <v>153</v>
      </c>
      <c r="E27" s="18"/>
      <c r="F27" s="27"/>
      <c r="G27" s="15" t="s">
        <v>143</v>
      </c>
      <c r="H27" s="119" t="s">
        <v>151</v>
      </c>
      <c r="I27" s="14"/>
      <c r="J27" s="15" t="s">
        <v>106</v>
      </c>
      <c r="K27" s="33" t="str">
        <f>IF(I27="","đang hành nghề","đã xóa hành nghề")</f>
        <v>đang hành nghề</v>
      </c>
      <c r="L27" s="33"/>
      <c r="M27" s="20"/>
      <c r="N27" s="20"/>
      <c r="O27" s="20"/>
    </row>
    <row r="28" spans="1:15" ht="30.75" customHeight="1">
      <c r="A28" s="15">
        <v>5</v>
      </c>
      <c r="B28" s="109" t="s">
        <v>154</v>
      </c>
      <c r="C28" s="118"/>
      <c r="D28" s="15" t="s">
        <v>155</v>
      </c>
      <c r="E28" s="18" t="s">
        <v>156</v>
      </c>
      <c r="F28" s="27">
        <v>44000</v>
      </c>
      <c r="G28" s="15" t="s">
        <v>143</v>
      </c>
      <c r="H28" s="119">
        <v>44000</v>
      </c>
      <c r="I28" s="14"/>
      <c r="J28" s="15" t="s">
        <v>106</v>
      </c>
      <c r="K28" s="33" t="str">
        <f>IF(I28="","đang hành nghề","đã xóa hành nghề")</f>
        <v>đang hành nghề</v>
      </c>
      <c r="L28" s="33"/>
      <c r="M28" s="20"/>
      <c r="N28" s="20"/>
      <c r="O28" s="20"/>
    </row>
    <row r="29" spans="1:15" ht="69" customHeight="1">
      <c r="A29" s="15">
        <v>6</v>
      </c>
      <c r="B29" s="109" t="s">
        <v>157</v>
      </c>
      <c r="C29" s="118"/>
      <c r="D29" s="15" t="s">
        <v>158</v>
      </c>
      <c r="E29" s="18" t="s">
        <v>159</v>
      </c>
      <c r="F29" s="27">
        <v>44008</v>
      </c>
      <c r="G29" s="15" t="s">
        <v>143</v>
      </c>
      <c r="H29" s="119">
        <v>44008</v>
      </c>
      <c r="I29" s="14"/>
      <c r="J29" s="15" t="s">
        <v>106</v>
      </c>
      <c r="K29" s="33" t="str">
        <f>IF(I29="","đang hành nghề","đã xóa hành nghề")</f>
        <v>đang hành nghề</v>
      </c>
      <c r="L29" s="120" t="s">
        <v>160</v>
      </c>
      <c r="M29" s="20"/>
      <c r="N29" s="20"/>
      <c r="O29" s="20"/>
    </row>
    <row r="30" spans="1:15" ht="45">
      <c r="A30" s="138">
        <v>5</v>
      </c>
      <c r="B30" s="147" t="s">
        <v>166</v>
      </c>
      <c r="C30" s="148"/>
      <c r="D30" s="148"/>
      <c r="E30" s="148"/>
      <c r="F30" s="148"/>
      <c r="G30" s="148"/>
      <c r="H30" s="148"/>
      <c r="I30" s="148"/>
      <c r="J30" s="148"/>
      <c r="K30" s="149"/>
      <c r="L30" s="116" t="s">
        <v>167</v>
      </c>
      <c r="M30" s="20" t="e">
        <f>COUNTIF(#REF!,"đang hành nghề")</f>
        <v>#REF!</v>
      </c>
      <c r="N30" s="20">
        <v>2</v>
      </c>
      <c r="O30" s="20" t="e">
        <f>M30-N30</f>
        <v>#REF!</v>
      </c>
    </row>
    <row r="31" spans="1:15" ht="30">
      <c r="A31" s="15">
        <v>1</v>
      </c>
      <c r="B31" s="17" t="s">
        <v>91</v>
      </c>
      <c r="C31" s="121">
        <v>24207</v>
      </c>
      <c r="D31" s="122" t="s">
        <v>170</v>
      </c>
      <c r="E31" s="18" t="s">
        <v>171</v>
      </c>
      <c r="F31" s="21">
        <v>44104</v>
      </c>
      <c r="G31" s="15" t="s">
        <v>169</v>
      </c>
      <c r="H31" s="29" t="s">
        <v>172</v>
      </c>
      <c r="I31" s="27"/>
      <c r="J31" s="15" t="s">
        <v>86</v>
      </c>
      <c r="K31" s="33" t="str">
        <f>IF(I31="","đang hành nghề","đã xóa hành nghề")</f>
        <v>đang hành nghề</v>
      </c>
      <c r="L31" s="33"/>
      <c r="M31" s="20"/>
      <c r="N31" s="20"/>
      <c r="O31" s="20"/>
    </row>
    <row r="32" spans="1:15" ht="30">
      <c r="A32" s="15">
        <v>2</v>
      </c>
      <c r="B32" s="17" t="s">
        <v>95</v>
      </c>
      <c r="C32" s="121">
        <v>22281</v>
      </c>
      <c r="D32" s="122" t="s">
        <v>173</v>
      </c>
      <c r="E32" s="18" t="s">
        <v>174</v>
      </c>
      <c r="F32" s="21">
        <v>44104</v>
      </c>
      <c r="G32" s="15" t="s">
        <v>169</v>
      </c>
      <c r="H32" s="29">
        <v>44044</v>
      </c>
      <c r="I32" s="27"/>
      <c r="J32" s="15" t="s">
        <v>145</v>
      </c>
      <c r="K32" s="33" t="str">
        <f>IF(I32="","đang hành nghề","đã xóa hành nghề")</f>
        <v>đang hành nghề</v>
      </c>
      <c r="L32" s="33"/>
      <c r="M32" s="20"/>
      <c r="N32" s="20"/>
      <c r="O32" s="20"/>
    </row>
    <row r="33" spans="1:15" ht="15">
      <c r="A33" s="15">
        <v>3</v>
      </c>
      <c r="B33" s="22" t="s">
        <v>97</v>
      </c>
      <c r="C33" s="23">
        <v>22953</v>
      </c>
      <c r="D33" s="15" t="s">
        <v>98</v>
      </c>
      <c r="E33" s="18" t="s">
        <v>99</v>
      </c>
      <c r="F33" s="25" t="s">
        <v>100</v>
      </c>
      <c r="G33" s="15" t="s">
        <v>169</v>
      </c>
      <c r="H33" s="39" t="s">
        <v>100</v>
      </c>
      <c r="I33" s="25"/>
      <c r="J33" s="15" t="s">
        <v>88</v>
      </c>
      <c r="K33" s="33" t="str">
        <f>IF(I33="","đang hành nghề","đã xóa hành nghề")</f>
        <v>đang hành nghề</v>
      </c>
      <c r="L33" s="33"/>
      <c r="M33" s="20"/>
      <c r="N33" s="20"/>
      <c r="O33" s="20"/>
    </row>
    <row r="34" spans="1:15" ht="30">
      <c r="A34" s="138">
        <v>6</v>
      </c>
      <c r="B34" s="147" t="s">
        <v>175</v>
      </c>
      <c r="C34" s="148"/>
      <c r="D34" s="148"/>
      <c r="E34" s="148"/>
      <c r="F34" s="148"/>
      <c r="G34" s="148"/>
      <c r="H34" s="148"/>
      <c r="I34" s="148"/>
      <c r="J34" s="148"/>
      <c r="K34" s="149"/>
      <c r="L34" s="116" t="s">
        <v>176</v>
      </c>
      <c r="M34" s="20">
        <f>COUNTIF(K35:K37,"đang hành nghề")</f>
        <v>3</v>
      </c>
      <c r="N34" s="20">
        <v>2</v>
      </c>
      <c r="O34" s="20">
        <f>M34-N34</f>
        <v>1</v>
      </c>
    </row>
    <row r="35" spans="1:15" ht="15">
      <c r="A35" s="15">
        <v>1</v>
      </c>
      <c r="B35" s="15" t="s">
        <v>177</v>
      </c>
      <c r="C35" s="15"/>
      <c r="D35" s="15" t="s">
        <v>178</v>
      </c>
      <c r="E35" s="18">
        <v>11</v>
      </c>
      <c r="F35" s="21">
        <v>40360</v>
      </c>
      <c r="G35" s="15" t="s">
        <v>179</v>
      </c>
      <c r="H35" s="35">
        <v>40364</v>
      </c>
      <c r="I35" s="27"/>
      <c r="J35" s="16" t="s">
        <v>86</v>
      </c>
      <c r="K35" s="33" t="str">
        <f>IF(I35="","đang hành nghề","đã xóa hành nghề")</f>
        <v>đang hành nghề</v>
      </c>
      <c r="L35" s="33"/>
      <c r="M35" s="20"/>
      <c r="N35" s="20"/>
      <c r="O35" s="20"/>
    </row>
    <row r="36" spans="1:15" ht="15">
      <c r="A36" s="15">
        <v>2</v>
      </c>
      <c r="B36" s="109" t="s">
        <v>180</v>
      </c>
      <c r="C36" s="109"/>
      <c r="D36" s="15" t="s">
        <v>181</v>
      </c>
      <c r="E36" s="18">
        <v>187</v>
      </c>
      <c r="F36" s="21">
        <v>42881</v>
      </c>
      <c r="G36" s="15" t="s">
        <v>179</v>
      </c>
      <c r="H36" s="30">
        <v>43287</v>
      </c>
      <c r="I36" s="27"/>
      <c r="J36" s="16" t="s">
        <v>145</v>
      </c>
      <c r="K36" s="33" t="str">
        <f>IF(I36="","đang hành nghề","đã xóa hành nghề")</f>
        <v>đang hành nghề</v>
      </c>
      <c r="L36" s="33"/>
      <c r="M36" s="20"/>
      <c r="N36" s="20"/>
      <c r="O36" s="20"/>
    </row>
    <row r="37" spans="1:15" ht="15">
      <c r="A37" s="15">
        <v>3</v>
      </c>
      <c r="B37" s="109" t="s">
        <v>182</v>
      </c>
      <c r="C37" s="109"/>
      <c r="D37" s="15" t="s">
        <v>183</v>
      </c>
      <c r="E37" s="18"/>
      <c r="F37" s="15"/>
      <c r="G37" s="15" t="s">
        <v>179</v>
      </c>
      <c r="H37" s="30">
        <v>42379</v>
      </c>
      <c r="I37" s="27"/>
      <c r="J37" s="16" t="s">
        <v>88</v>
      </c>
      <c r="K37" s="33" t="str">
        <f>IF(I37="","đang hành nghề","đã xóa hành nghề")</f>
        <v>đang hành nghề</v>
      </c>
      <c r="L37" s="33"/>
      <c r="M37" s="20"/>
      <c r="N37" s="20"/>
      <c r="O37" s="20"/>
    </row>
    <row r="38" spans="1:15" ht="30">
      <c r="A38" s="15">
        <v>4</v>
      </c>
      <c r="B38" s="109" t="s">
        <v>190</v>
      </c>
      <c r="C38" s="23">
        <v>28007</v>
      </c>
      <c r="D38" s="15" t="s">
        <v>191</v>
      </c>
      <c r="E38" s="18">
        <v>309</v>
      </c>
      <c r="F38" s="21"/>
      <c r="G38" s="15" t="s">
        <v>179</v>
      </c>
      <c r="H38" s="24" t="s">
        <v>192</v>
      </c>
      <c r="I38" s="21"/>
      <c r="J38" s="16" t="s">
        <v>88</v>
      </c>
      <c r="K38" s="33" t="str">
        <f>IF(I38="","đang hành nghề","đã xóa hành nghề")</f>
        <v>đang hành nghề</v>
      </c>
      <c r="L38" s="33"/>
      <c r="M38" s="20"/>
      <c r="N38" s="20"/>
      <c r="O38" s="20"/>
    </row>
    <row r="39" spans="1:15" ht="23.25" customHeight="1">
      <c r="A39" s="15">
        <v>5</v>
      </c>
      <c r="B39" s="109" t="s">
        <v>193</v>
      </c>
      <c r="C39" s="23">
        <v>33153</v>
      </c>
      <c r="D39" s="15" t="s">
        <v>194</v>
      </c>
      <c r="E39" s="18"/>
      <c r="F39" s="21"/>
      <c r="G39" s="15" t="s">
        <v>179</v>
      </c>
      <c r="H39" s="24" t="s">
        <v>195</v>
      </c>
      <c r="I39" s="21"/>
      <c r="J39" s="16" t="s">
        <v>88</v>
      </c>
      <c r="K39" s="33" t="str">
        <f>IF(I39="","đang hành nghề","đã xóa hành nghề")</f>
        <v>đang hành nghề</v>
      </c>
      <c r="L39" s="33"/>
      <c r="M39" s="20"/>
      <c r="N39" s="20"/>
      <c r="O39" s="20"/>
    </row>
    <row r="40" spans="1:15" ht="24.75" customHeight="1">
      <c r="A40" s="15">
        <v>6</v>
      </c>
      <c r="B40" s="109" t="s">
        <v>196</v>
      </c>
      <c r="C40" s="23">
        <v>23928</v>
      </c>
      <c r="D40" s="15" t="s">
        <v>197</v>
      </c>
      <c r="E40" s="18">
        <v>377</v>
      </c>
      <c r="F40" s="21">
        <v>43873</v>
      </c>
      <c r="G40" s="15" t="s">
        <v>179</v>
      </c>
      <c r="H40" s="24">
        <v>43978</v>
      </c>
      <c r="I40" s="21"/>
      <c r="J40" s="16" t="s">
        <v>145</v>
      </c>
      <c r="K40" s="33" t="str">
        <f>IF(I40="","đang hành nghề","đã xóa hành nghề")</f>
        <v>đang hành nghề</v>
      </c>
      <c r="L40" s="33"/>
      <c r="M40" s="20"/>
      <c r="N40" s="20"/>
      <c r="O40" s="20"/>
    </row>
    <row r="41" spans="1:15" ht="24.75" customHeight="1">
      <c r="A41" s="15">
        <v>7</v>
      </c>
      <c r="B41" s="109" t="s">
        <v>186</v>
      </c>
      <c r="C41" s="109"/>
      <c r="D41" s="15" t="s">
        <v>187</v>
      </c>
      <c r="E41" s="18">
        <v>13</v>
      </c>
      <c r="F41" s="15"/>
      <c r="G41" s="15" t="s">
        <v>179</v>
      </c>
      <c r="H41" s="30">
        <v>44484</v>
      </c>
      <c r="I41" s="27"/>
      <c r="J41" s="16" t="s">
        <v>88</v>
      </c>
      <c r="K41" s="33" t="str">
        <f>IF(I41="","đang hành nghề","đã xóa hành nghề")</f>
        <v>đang hành nghề</v>
      </c>
      <c r="L41" s="33"/>
      <c r="M41" s="20"/>
      <c r="N41" s="20"/>
      <c r="O41" s="20"/>
    </row>
    <row r="42" spans="1:15" ht="45">
      <c r="A42" s="139">
        <v>7</v>
      </c>
      <c r="B42" s="144" t="s">
        <v>198</v>
      </c>
      <c r="C42" s="145"/>
      <c r="D42" s="145"/>
      <c r="E42" s="145"/>
      <c r="F42" s="145"/>
      <c r="G42" s="145"/>
      <c r="H42" s="145"/>
      <c r="I42" s="145"/>
      <c r="J42" s="145"/>
      <c r="K42" s="146"/>
      <c r="L42" s="116" t="s">
        <v>34</v>
      </c>
      <c r="M42" s="20">
        <f>COUNTIF(K43:K43,"đang hành nghề")</f>
        <v>1</v>
      </c>
      <c r="N42" s="20">
        <v>1</v>
      </c>
      <c r="O42" s="20">
        <f>M42-N42</f>
        <v>0</v>
      </c>
    </row>
    <row r="43" spans="1:15" ht="60">
      <c r="A43" s="16">
        <v>1</v>
      </c>
      <c r="B43" s="123" t="s">
        <v>202</v>
      </c>
      <c r="C43" s="109"/>
      <c r="D43" s="16" t="s">
        <v>204</v>
      </c>
      <c r="E43" s="18" t="s">
        <v>205</v>
      </c>
      <c r="F43" s="21" t="s">
        <v>206</v>
      </c>
      <c r="G43" s="15" t="s">
        <v>419</v>
      </c>
      <c r="H43" s="30">
        <v>44526</v>
      </c>
      <c r="I43" s="27"/>
      <c r="J43" s="15" t="s">
        <v>207</v>
      </c>
      <c r="K43" s="33" t="str">
        <f>IF(I43="","đang hành nghề","đã xóa hành nghề")</f>
        <v>đang hành nghề</v>
      </c>
      <c r="L43" s="120" t="s">
        <v>208</v>
      </c>
      <c r="M43" s="20"/>
      <c r="N43" s="20"/>
      <c r="O43" s="20"/>
    </row>
    <row r="44" spans="1:15" ht="45">
      <c r="A44" s="40">
        <v>2</v>
      </c>
      <c r="B44" s="109" t="s">
        <v>210</v>
      </c>
      <c r="C44" s="124"/>
      <c r="D44" s="40"/>
      <c r="E44" s="18" t="s">
        <v>211</v>
      </c>
      <c r="F44" s="21" t="s">
        <v>203</v>
      </c>
      <c r="G44" s="15" t="s">
        <v>419</v>
      </c>
      <c r="H44" s="30">
        <v>44014</v>
      </c>
      <c r="I44" s="27"/>
      <c r="J44" s="16" t="s">
        <v>88</v>
      </c>
      <c r="K44" s="33" t="str">
        <f>IF(I44="","đang hành nghề","đã xóa hành nghề")</f>
        <v>đang hành nghề</v>
      </c>
      <c r="L44" s="33"/>
      <c r="M44" s="20"/>
      <c r="N44" s="20"/>
      <c r="O44" s="20"/>
    </row>
    <row r="45" spans="1:15" ht="30">
      <c r="A45" s="16">
        <v>3</v>
      </c>
      <c r="B45" s="109" t="s">
        <v>161</v>
      </c>
      <c r="C45" s="140" t="s">
        <v>162</v>
      </c>
      <c r="D45" s="122" t="s">
        <v>163</v>
      </c>
      <c r="E45" s="18" t="s">
        <v>164</v>
      </c>
      <c r="F45" s="25" t="s">
        <v>165</v>
      </c>
      <c r="G45" s="15" t="s">
        <v>419</v>
      </c>
      <c r="H45" s="37" t="s">
        <v>209</v>
      </c>
      <c r="I45" s="36"/>
      <c r="J45" s="15" t="s">
        <v>88</v>
      </c>
      <c r="K45" s="33" t="str">
        <f>IF(I45="","đang hành nghề","đã xóa hành nghề")</f>
        <v>đang hành nghề</v>
      </c>
      <c r="L45" s="33"/>
      <c r="M45" s="20"/>
      <c r="N45" s="20"/>
      <c r="O45" s="20"/>
    </row>
    <row r="46" spans="1:15" ht="30">
      <c r="A46" s="40">
        <v>4</v>
      </c>
      <c r="B46" s="109" t="s">
        <v>420</v>
      </c>
      <c r="C46" s="140" t="s">
        <v>421</v>
      </c>
      <c r="D46" s="122" t="s">
        <v>422</v>
      </c>
      <c r="E46" s="18" t="s">
        <v>423</v>
      </c>
      <c r="F46" s="25" t="s">
        <v>424</v>
      </c>
      <c r="G46" s="15" t="s">
        <v>419</v>
      </c>
      <c r="H46" s="37" t="s">
        <v>424</v>
      </c>
      <c r="I46" s="36"/>
      <c r="J46" s="15" t="s">
        <v>88</v>
      </c>
      <c r="K46" s="33" t="str">
        <f>IF(I46="","đang hành nghề","đã xóa hành nghề")</f>
        <v>đang hành nghề</v>
      </c>
      <c r="L46" s="33"/>
      <c r="M46" s="20"/>
      <c r="N46" s="20"/>
      <c r="O46" s="20"/>
    </row>
    <row r="47" spans="1:11" ht="30">
      <c r="A47" s="16">
        <v>5</v>
      </c>
      <c r="B47" s="109" t="s">
        <v>425</v>
      </c>
      <c r="C47" s="141" t="s">
        <v>426</v>
      </c>
      <c r="D47" s="125" t="s">
        <v>427</v>
      </c>
      <c r="E47" s="43" t="s">
        <v>428</v>
      </c>
      <c r="F47" s="104" t="s">
        <v>429</v>
      </c>
      <c r="G47" s="105" t="s">
        <v>419</v>
      </c>
      <c r="H47" s="106" t="s">
        <v>424</v>
      </c>
      <c r="I47" s="107"/>
      <c r="J47" s="105" t="s">
        <v>88</v>
      </c>
      <c r="K47" s="126" t="str">
        <f>IF(I47="","đang hành nghề","đã xóa hành nghề")</f>
        <v>đang hành nghề</v>
      </c>
    </row>
    <row r="48" spans="1:11" ht="30">
      <c r="A48" s="40">
        <v>6</v>
      </c>
      <c r="B48" s="109" t="s">
        <v>271</v>
      </c>
      <c r="C48" s="141" t="s">
        <v>430</v>
      </c>
      <c r="D48" s="125" t="s">
        <v>431</v>
      </c>
      <c r="E48" s="43" t="s">
        <v>432</v>
      </c>
      <c r="F48" s="104" t="s">
        <v>433</v>
      </c>
      <c r="G48" s="105" t="s">
        <v>419</v>
      </c>
      <c r="H48" s="106" t="s">
        <v>433</v>
      </c>
      <c r="I48" s="107"/>
      <c r="J48" s="105" t="s">
        <v>88</v>
      </c>
      <c r="K48" s="126" t="str">
        <f>IF(I48="","đang hành nghề","đã xóa hành nghề")</f>
        <v>đang hành nghề</v>
      </c>
    </row>
    <row r="49" spans="1:11" ht="30">
      <c r="A49" s="16">
        <v>7</v>
      </c>
      <c r="B49" s="109" t="s">
        <v>263</v>
      </c>
      <c r="C49" s="142" t="s">
        <v>434</v>
      </c>
      <c r="D49" s="16" t="s">
        <v>435</v>
      </c>
      <c r="E49" s="18" t="s">
        <v>436</v>
      </c>
      <c r="F49" s="104" t="s">
        <v>433</v>
      </c>
      <c r="G49" s="105" t="s">
        <v>419</v>
      </c>
      <c r="H49" s="106" t="s">
        <v>433</v>
      </c>
      <c r="I49" s="107"/>
      <c r="J49" s="105" t="s">
        <v>88</v>
      </c>
      <c r="K49" s="126" t="str">
        <f>IF(I49="","đang hành nghề","đã xóa hành nghề")</f>
        <v>đang hành nghề</v>
      </c>
    </row>
    <row r="50" spans="1:15" ht="45">
      <c r="A50" s="143">
        <v>8</v>
      </c>
      <c r="B50" s="173" t="s">
        <v>212</v>
      </c>
      <c r="C50" s="174"/>
      <c r="D50" s="174"/>
      <c r="E50" s="174"/>
      <c r="F50" s="174"/>
      <c r="G50" s="174"/>
      <c r="H50" s="174"/>
      <c r="I50" s="174"/>
      <c r="J50" s="174"/>
      <c r="K50" s="175"/>
      <c r="L50" s="116" t="s">
        <v>39</v>
      </c>
      <c r="M50" s="20">
        <f>COUNTIF(K51:K56,"đang hành nghề")</f>
        <v>6</v>
      </c>
      <c r="N50" s="20">
        <v>2</v>
      </c>
      <c r="O50" s="20">
        <f>M50-N50</f>
        <v>4</v>
      </c>
    </row>
    <row r="51" spans="1:15" ht="15">
      <c r="A51" s="16">
        <v>1</v>
      </c>
      <c r="B51" s="15" t="s">
        <v>213</v>
      </c>
      <c r="C51" s="15"/>
      <c r="D51" s="15" t="s">
        <v>214</v>
      </c>
      <c r="E51" s="41">
        <v>73</v>
      </c>
      <c r="F51" s="16" t="s">
        <v>215</v>
      </c>
      <c r="G51" s="15" t="s">
        <v>216</v>
      </c>
      <c r="H51" s="30" t="s">
        <v>102</v>
      </c>
      <c r="I51" s="27"/>
      <c r="J51" s="16" t="s">
        <v>86</v>
      </c>
      <c r="K51" s="33" t="str">
        <f aca="true" t="shared" si="1" ref="K51:K56">IF(I51="","đang hành nghề","đã xóa hành nghề")</f>
        <v>đang hành nghề</v>
      </c>
      <c r="L51" s="33"/>
      <c r="M51" s="20"/>
      <c r="N51" s="20"/>
      <c r="O51" s="20"/>
    </row>
    <row r="52" spans="1:15" ht="30">
      <c r="A52" s="16">
        <v>2</v>
      </c>
      <c r="B52" s="15" t="s">
        <v>41</v>
      </c>
      <c r="C52" s="15"/>
      <c r="D52" s="15" t="s">
        <v>219</v>
      </c>
      <c r="E52" s="18"/>
      <c r="F52" s="15"/>
      <c r="G52" s="15" t="s">
        <v>216</v>
      </c>
      <c r="H52" s="29">
        <v>42376</v>
      </c>
      <c r="I52" s="27"/>
      <c r="J52" s="16" t="s">
        <v>145</v>
      </c>
      <c r="K52" s="33" t="str">
        <f t="shared" si="1"/>
        <v>đang hành nghề</v>
      </c>
      <c r="L52" s="33"/>
      <c r="M52" s="20"/>
      <c r="N52" s="20"/>
      <c r="O52" s="20"/>
    </row>
    <row r="53" spans="1:15" ht="15">
      <c r="A53" s="16">
        <v>3</v>
      </c>
      <c r="B53" s="109" t="s">
        <v>220</v>
      </c>
      <c r="C53" s="109"/>
      <c r="D53" s="15"/>
      <c r="E53" s="18">
        <v>87</v>
      </c>
      <c r="F53" s="21">
        <v>40921</v>
      </c>
      <c r="G53" s="15" t="s">
        <v>216</v>
      </c>
      <c r="H53" s="30">
        <v>42156</v>
      </c>
      <c r="I53" s="21"/>
      <c r="J53" s="16" t="s">
        <v>106</v>
      </c>
      <c r="K53" s="33" t="str">
        <f t="shared" si="1"/>
        <v>đang hành nghề</v>
      </c>
      <c r="L53" s="33"/>
      <c r="M53" s="20"/>
      <c r="N53" s="20"/>
      <c r="O53" s="20"/>
    </row>
    <row r="54" spans="1:15" ht="15">
      <c r="A54" s="16">
        <v>4</v>
      </c>
      <c r="B54" s="109" t="s">
        <v>200</v>
      </c>
      <c r="C54" s="109"/>
      <c r="D54" s="15" t="s">
        <v>201</v>
      </c>
      <c r="E54" s="18"/>
      <c r="F54" s="21"/>
      <c r="G54" s="15" t="s">
        <v>216</v>
      </c>
      <c r="H54" s="30">
        <v>42894</v>
      </c>
      <c r="I54" s="21"/>
      <c r="J54" s="16" t="s">
        <v>106</v>
      </c>
      <c r="K54" s="33" t="str">
        <f t="shared" si="1"/>
        <v>đang hành nghề</v>
      </c>
      <c r="L54" s="33"/>
      <c r="M54" s="20"/>
      <c r="N54" s="20"/>
      <c r="O54" s="20"/>
    </row>
    <row r="55" spans="1:15" ht="30">
      <c r="A55" s="16">
        <v>5</v>
      </c>
      <c r="B55" s="109" t="s">
        <v>221</v>
      </c>
      <c r="C55" s="109"/>
      <c r="D55" s="15" t="s">
        <v>222</v>
      </c>
      <c r="E55" s="18">
        <v>208</v>
      </c>
      <c r="F55" s="21"/>
      <c r="G55" s="15" t="s">
        <v>216</v>
      </c>
      <c r="H55" s="30">
        <v>42919</v>
      </c>
      <c r="I55" s="21"/>
      <c r="J55" s="16" t="s">
        <v>106</v>
      </c>
      <c r="K55" s="33" t="str">
        <f t="shared" si="1"/>
        <v>đang hành nghề</v>
      </c>
      <c r="L55" s="33"/>
      <c r="M55" s="20"/>
      <c r="N55" s="20"/>
      <c r="O55" s="20"/>
    </row>
    <row r="56" spans="1:15" ht="30">
      <c r="A56" s="16">
        <v>6</v>
      </c>
      <c r="B56" s="109" t="s">
        <v>223</v>
      </c>
      <c r="C56" s="109"/>
      <c r="D56" s="15" t="s">
        <v>224</v>
      </c>
      <c r="E56" s="18"/>
      <c r="F56" s="21"/>
      <c r="G56" s="15" t="s">
        <v>216</v>
      </c>
      <c r="H56" s="29" t="s">
        <v>225</v>
      </c>
      <c r="I56" s="21"/>
      <c r="J56" s="16" t="s">
        <v>106</v>
      </c>
      <c r="K56" s="33" t="str">
        <f t="shared" si="1"/>
        <v>đang hành nghề</v>
      </c>
      <c r="L56" s="33"/>
      <c r="M56" s="20"/>
      <c r="N56" s="20"/>
      <c r="O56" s="20"/>
    </row>
    <row r="57" spans="1:15" ht="45">
      <c r="A57" s="139">
        <v>9</v>
      </c>
      <c r="B57" s="144" t="s">
        <v>235</v>
      </c>
      <c r="C57" s="145"/>
      <c r="D57" s="145"/>
      <c r="E57" s="145"/>
      <c r="F57" s="145"/>
      <c r="G57" s="145"/>
      <c r="H57" s="145"/>
      <c r="I57" s="145"/>
      <c r="J57" s="145"/>
      <c r="K57" s="146"/>
      <c r="L57" s="116" t="s">
        <v>236</v>
      </c>
      <c r="M57" s="20">
        <f>COUNTIF(K58:K58,"đang hành nghề")</f>
        <v>1</v>
      </c>
      <c r="N57" s="20">
        <v>1</v>
      </c>
      <c r="O57" s="20">
        <f>M57-N57</f>
        <v>0</v>
      </c>
    </row>
    <row r="58" spans="1:15" ht="15">
      <c r="A58" s="16">
        <v>1</v>
      </c>
      <c r="B58" s="15" t="s">
        <v>237</v>
      </c>
      <c r="C58" s="15"/>
      <c r="D58" s="15" t="s">
        <v>199</v>
      </c>
      <c r="E58" s="18"/>
      <c r="F58" s="15"/>
      <c r="G58" s="15" t="s">
        <v>238</v>
      </c>
      <c r="H58" s="30">
        <v>42095</v>
      </c>
      <c r="I58" s="27"/>
      <c r="J58" s="16" t="s">
        <v>86</v>
      </c>
      <c r="K58" s="33" t="str">
        <f>IF(I58="","đang hành nghề","đã xóa hành nghề")</f>
        <v>đang hành nghề</v>
      </c>
      <c r="L58" s="33"/>
      <c r="M58" s="20"/>
      <c r="N58" s="20"/>
      <c r="O58" s="20"/>
    </row>
    <row r="59" spans="1:15" ht="30">
      <c r="A59" s="16">
        <v>2</v>
      </c>
      <c r="B59" s="17" t="s">
        <v>241</v>
      </c>
      <c r="C59" s="121" t="s">
        <v>242</v>
      </c>
      <c r="D59" s="122" t="s">
        <v>243</v>
      </c>
      <c r="E59" s="15">
        <v>313</v>
      </c>
      <c r="F59" s="21"/>
      <c r="G59" s="15" t="s">
        <v>238</v>
      </c>
      <c r="H59" s="29" t="s">
        <v>244</v>
      </c>
      <c r="I59" s="27"/>
      <c r="J59" s="16" t="s">
        <v>106</v>
      </c>
      <c r="K59" s="33" t="str">
        <f>IF(I59="","đang hành nghề","đã xóa hành nghề")</f>
        <v>đang hành nghề</v>
      </c>
      <c r="L59" s="33"/>
      <c r="M59" s="20"/>
      <c r="N59" s="20"/>
      <c r="O59" s="20"/>
    </row>
    <row r="60" spans="1:15" ht="15">
      <c r="A60" s="16">
        <v>3</v>
      </c>
      <c r="B60" s="17" t="s">
        <v>245</v>
      </c>
      <c r="C60" s="121"/>
      <c r="D60" s="122"/>
      <c r="E60" s="15"/>
      <c r="F60" s="21"/>
      <c r="G60" s="15" t="s">
        <v>238</v>
      </c>
      <c r="H60" s="29" t="s">
        <v>246</v>
      </c>
      <c r="I60" s="27"/>
      <c r="J60" s="16" t="s">
        <v>106</v>
      </c>
      <c r="K60" s="33" t="str">
        <f>IF(I60="","đang hành nghề","đã xóa hành nghề")</f>
        <v>đang hành nghề</v>
      </c>
      <c r="L60" s="33"/>
      <c r="M60" s="20"/>
      <c r="N60" s="20"/>
      <c r="O60" s="20"/>
    </row>
    <row r="61" spans="1:15" ht="27" customHeight="1">
      <c r="A61" s="16">
        <v>4</v>
      </c>
      <c r="B61" s="17" t="s">
        <v>247</v>
      </c>
      <c r="C61" s="121"/>
      <c r="D61" s="122"/>
      <c r="E61" s="15"/>
      <c r="F61" s="21"/>
      <c r="G61" s="15" t="s">
        <v>238</v>
      </c>
      <c r="H61" s="29" t="s">
        <v>246</v>
      </c>
      <c r="I61" s="27"/>
      <c r="J61" s="16" t="s">
        <v>106</v>
      </c>
      <c r="K61" s="33" t="str">
        <f>IF(I61="","đang hành nghề","đã xóa hành nghề")</f>
        <v>đang hành nghề</v>
      </c>
      <c r="L61" s="33"/>
      <c r="M61" s="20"/>
      <c r="N61" s="20"/>
      <c r="O61" s="20"/>
    </row>
    <row r="62" spans="1:15" ht="30">
      <c r="A62" s="16">
        <v>5</v>
      </c>
      <c r="B62" s="17" t="s">
        <v>249</v>
      </c>
      <c r="C62" s="121">
        <v>27649</v>
      </c>
      <c r="D62" s="122" t="s">
        <v>250</v>
      </c>
      <c r="E62" s="15"/>
      <c r="F62" s="21"/>
      <c r="G62" s="15" t="s">
        <v>238</v>
      </c>
      <c r="H62" s="29" t="s">
        <v>248</v>
      </c>
      <c r="I62" s="27"/>
      <c r="J62" s="16" t="s">
        <v>106</v>
      </c>
      <c r="K62" s="33" t="str">
        <f>IF(I62="","đang hành nghề","đã xóa hành nghề")</f>
        <v>đang hành nghề</v>
      </c>
      <c r="L62" s="33"/>
      <c r="M62" s="20"/>
      <c r="N62" s="20"/>
      <c r="O62" s="20"/>
    </row>
    <row r="63" spans="1:15" ht="27.75" customHeight="1">
      <c r="A63" s="16">
        <v>6</v>
      </c>
      <c r="B63" s="102" t="s">
        <v>315</v>
      </c>
      <c r="C63" s="53" t="s">
        <v>317</v>
      </c>
      <c r="D63" s="52" t="s">
        <v>316</v>
      </c>
      <c r="E63" s="102" t="s">
        <v>440</v>
      </c>
      <c r="F63" s="110" t="s">
        <v>439</v>
      </c>
      <c r="G63" s="15" t="s">
        <v>238</v>
      </c>
      <c r="H63" s="29">
        <v>44876</v>
      </c>
      <c r="I63" s="27"/>
      <c r="J63" s="16" t="s">
        <v>106</v>
      </c>
      <c r="K63" s="33" t="str">
        <f>IF(I63="","đang hành nghề","đã xóa hành nghề")</f>
        <v>đang hành nghề</v>
      </c>
      <c r="L63" s="33"/>
      <c r="M63" s="20"/>
      <c r="N63" s="20"/>
      <c r="O63" s="20"/>
    </row>
    <row r="64" spans="1:15" ht="45">
      <c r="A64" s="139">
        <v>10</v>
      </c>
      <c r="B64" s="147" t="s">
        <v>251</v>
      </c>
      <c r="C64" s="148"/>
      <c r="D64" s="148"/>
      <c r="E64" s="148"/>
      <c r="F64" s="148"/>
      <c r="G64" s="148"/>
      <c r="H64" s="148"/>
      <c r="I64" s="148"/>
      <c r="J64" s="148"/>
      <c r="K64" s="149"/>
      <c r="L64" s="116" t="s">
        <v>49</v>
      </c>
      <c r="M64" s="20">
        <f>COUNTIF(K65:K68,"đang hành nghề")</f>
        <v>4</v>
      </c>
      <c r="N64" s="20">
        <v>4</v>
      </c>
      <c r="O64" s="20">
        <f>M64-N64</f>
        <v>0</v>
      </c>
    </row>
    <row r="65" spans="1:15" ht="15">
      <c r="A65" s="16">
        <v>1</v>
      </c>
      <c r="B65" s="109" t="s">
        <v>252</v>
      </c>
      <c r="C65" s="109"/>
      <c r="D65" s="15"/>
      <c r="E65" s="18">
        <v>78</v>
      </c>
      <c r="F65" s="21">
        <v>40921</v>
      </c>
      <c r="G65" s="15" t="s">
        <v>253</v>
      </c>
      <c r="H65" s="30" t="s">
        <v>102</v>
      </c>
      <c r="I65" s="27"/>
      <c r="J65" s="16" t="s">
        <v>86</v>
      </c>
      <c r="K65" s="33" t="str">
        <f>IF(I65="","đang hành nghề","đã xóa hành nghề")</f>
        <v>đang hành nghề</v>
      </c>
      <c r="L65" s="33"/>
      <c r="M65" s="20"/>
      <c r="N65" s="20"/>
      <c r="O65" s="20"/>
    </row>
    <row r="66" spans="1:15" ht="30">
      <c r="A66" s="16">
        <v>2</v>
      </c>
      <c r="B66" s="109" t="s">
        <v>254</v>
      </c>
      <c r="C66" s="109"/>
      <c r="D66" s="15"/>
      <c r="E66" s="18">
        <v>90</v>
      </c>
      <c r="F66" s="21">
        <v>40921</v>
      </c>
      <c r="G66" s="15" t="s">
        <v>253</v>
      </c>
      <c r="H66" s="30">
        <v>41643</v>
      </c>
      <c r="I66" s="27"/>
      <c r="J66" s="16" t="s">
        <v>145</v>
      </c>
      <c r="K66" s="33" t="str">
        <f>IF(I66="","đang hành nghề","đã xóa hành nghề")</f>
        <v>đang hành nghề</v>
      </c>
      <c r="L66" s="33"/>
      <c r="M66" s="20"/>
      <c r="N66" s="20"/>
      <c r="O66" s="20"/>
    </row>
    <row r="67" spans="1:15" ht="30">
      <c r="A67" s="16">
        <v>3</v>
      </c>
      <c r="B67" s="109" t="s">
        <v>255</v>
      </c>
      <c r="C67" s="109"/>
      <c r="D67" s="15" t="s">
        <v>256</v>
      </c>
      <c r="E67" s="26" t="s">
        <v>257</v>
      </c>
      <c r="F67" s="21">
        <v>41949</v>
      </c>
      <c r="G67" s="15" t="s">
        <v>253</v>
      </c>
      <c r="H67" s="30">
        <v>42170</v>
      </c>
      <c r="I67" s="27"/>
      <c r="J67" s="16" t="s">
        <v>145</v>
      </c>
      <c r="K67" s="33" t="str">
        <f>IF(I67="","đang hành nghề","đã xóa hành nghề")</f>
        <v>đang hành nghề</v>
      </c>
      <c r="L67" s="33"/>
      <c r="M67" s="20"/>
      <c r="N67" s="20"/>
      <c r="O67" s="20"/>
    </row>
    <row r="68" spans="1:15" ht="30">
      <c r="A68" s="16">
        <v>4</v>
      </c>
      <c r="B68" s="109" t="s">
        <v>258</v>
      </c>
      <c r="C68" s="109"/>
      <c r="D68" s="15"/>
      <c r="E68" s="26" t="s">
        <v>259</v>
      </c>
      <c r="F68" s="21">
        <v>41848</v>
      </c>
      <c r="G68" s="15" t="s">
        <v>253</v>
      </c>
      <c r="H68" s="30">
        <v>42170</v>
      </c>
      <c r="I68" s="27"/>
      <c r="J68" s="16" t="s">
        <v>145</v>
      </c>
      <c r="K68" s="33" t="str">
        <f>IF(I68="","đang hành nghề","đã xóa hành nghề")</f>
        <v>đang hành nghề</v>
      </c>
      <c r="L68" s="33"/>
      <c r="M68" s="20"/>
      <c r="N68" s="20"/>
      <c r="O68" s="20"/>
    </row>
    <row r="69" spans="1:15" ht="30">
      <c r="A69" s="16">
        <v>5</v>
      </c>
      <c r="B69" s="123" t="s">
        <v>233</v>
      </c>
      <c r="C69" s="131">
        <v>28795</v>
      </c>
      <c r="D69" s="16" t="s">
        <v>234</v>
      </c>
      <c r="E69" s="18">
        <v>291</v>
      </c>
      <c r="F69" s="21"/>
      <c r="G69" s="45" t="s">
        <v>262</v>
      </c>
      <c r="H69" s="29" t="s">
        <v>272</v>
      </c>
      <c r="I69" s="27"/>
      <c r="J69" s="16" t="s">
        <v>88</v>
      </c>
      <c r="K69" s="33" t="str">
        <f>IF(I69="","đang hành nghề","đã xóa hành nghề")</f>
        <v>đang hành nghề</v>
      </c>
      <c r="L69" s="33"/>
      <c r="M69" s="20"/>
      <c r="N69" s="20"/>
      <c r="O69" s="20"/>
    </row>
    <row r="70" spans="1:15" ht="29.25" customHeight="1">
      <c r="A70" s="16">
        <v>6</v>
      </c>
      <c r="B70" s="123" t="s">
        <v>275</v>
      </c>
      <c r="C70" s="131"/>
      <c r="D70" s="16"/>
      <c r="E70" s="43" t="s">
        <v>276</v>
      </c>
      <c r="F70" s="44">
        <v>44501</v>
      </c>
      <c r="G70" s="161" t="s">
        <v>262</v>
      </c>
      <c r="H70" s="162">
        <v>44501</v>
      </c>
      <c r="I70" s="158"/>
      <c r="J70" s="154" t="s">
        <v>88</v>
      </c>
      <c r="K70" s="33" t="str">
        <f>IF(I70="","đang hành nghề","đã xóa hành nghề")</f>
        <v>đang hành nghề</v>
      </c>
      <c r="L70" s="33"/>
      <c r="M70" s="20"/>
      <c r="N70" s="20"/>
      <c r="O70" s="20"/>
    </row>
    <row r="71" spans="1:15" ht="60">
      <c r="A71" s="139">
        <v>11</v>
      </c>
      <c r="B71" s="147" t="s">
        <v>560</v>
      </c>
      <c r="C71" s="148"/>
      <c r="D71" s="148"/>
      <c r="E71" s="148"/>
      <c r="F71" s="148"/>
      <c r="G71" s="148"/>
      <c r="H71" s="148"/>
      <c r="I71" s="148"/>
      <c r="J71" s="148"/>
      <c r="K71" s="149"/>
      <c r="L71" s="116" t="s">
        <v>277</v>
      </c>
      <c r="M71" s="20">
        <f>COUNTIF(K72:K80,"đang hành nghề")</f>
        <v>9</v>
      </c>
      <c r="N71" s="20"/>
      <c r="O71" s="20"/>
    </row>
    <row r="72" spans="1:15" ht="30">
      <c r="A72" s="16">
        <v>1</v>
      </c>
      <c r="B72" s="109" t="s">
        <v>278</v>
      </c>
      <c r="C72" s="109"/>
      <c r="D72" s="122" t="s">
        <v>279</v>
      </c>
      <c r="E72" s="127">
        <v>270</v>
      </c>
      <c r="F72" s="128"/>
      <c r="G72" s="128" t="s">
        <v>280</v>
      </c>
      <c r="H72" s="129">
        <v>41838</v>
      </c>
      <c r="I72" s="163"/>
      <c r="J72" s="40" t="s">
        <v>86</v>
      </c>
      <c r="K72" s="33" t="str">
        <f aca="true" t="shared" si="2" ref="K72:K81">IF(I72="","đang hành nghề","đã xóa hành nghề")</f>
        <v>đang hành nghề</v>
      </c>
      <c r="L72" s="33"/>
      <c r="M72" s="20"/>
      <c r="N72" s="20"/>
      <c r="O72" s="20"/>
    </row>
    <row r="73" spans="1:15" ht="30">
      <c r="A73" s="16">
        <v>2</v>
      </c>
      <c r="B73" s="109" t="s">
        <v>281</v>
      </c>
      <c r="C73" s="109"/>
      <c r="D73" s="122" t="s">
        <v>282</v>
      </c>
      <c r="E73" s="18">
        <v>271</v>
      </c>
      <c r="F73" s="15"/>
      <c r="G73" s="15" t="s">
        <v>280</v>
      </c>
      <c r="H73" s="30">
        <v>41838</v>
      </c>
      <c r="I73" s="27"/>
      <c r="J73" s="16" t="s">
        <v>145</v>
      </c>
      <c r="K73" s="33" t="str">
        <f t="shared" si="2"/>
        <v>đang hành nghề</v>
      </c>
      <c r="L73" s="33"/>
      <c r="M73" s="20"/>
      <c r="N73" s="20"/>
      <c r="O73" s="20"/>
    </row>
    <row r="74" spans="1:15" ht="30">
      <c r="A74" s="16">
        <v>3</v>
      </c>
      <c r="B74" s="109" t="s">
        <v>283</v>
      </c>
      <c r="C74" s="109"/>
      <c r="D74" s="15" t="s">
        <v>284</v>
      </c>
      <c r="E74" s="18"/>
      <c r="F74" s="15"/>
      <c r="G74" s="15" t="s">
        <v>280</v>
      </c>
      <c r="H74" s="30"/>
      <c r="I74" s="27"/>
      <c r="J74" s="16" t="s">
        <v>145</v>
      </c>
      <c r="K74" s="33" t="str">
        <f t="shared" si="2"/>
        <v>đang hành nghề</v>
      </c>
      <c r="L74" s="33"/>
      <c r="M74" s="20"/>
      <c r="N74" s="20"/>
      <c r="O74" s="20"/>
    </row>
    <row r="75" spans="1:15" ht="30">
      <c r="A75" s="16">
        <v>4</v>
      </c>
      <c r="B75" s="16" t="s">
        <v>287</v>
      </c>
      <c r="C75" s="16"/>
      <c r="D75" s="122" t="s">
        <v>288</v>
      </c>
      <c r="E75" s="41">
        <v>167</v>
      </c>
      <c r="F75" s="27">
        <v>42681</v>
      </c>
      <c r="G75" s="15" t="s">
        <v>280</v>
      </c>
      <c r="H75" s="30" t="s">
        <v>96</v>
      </c>
      <c r="I75" s="27"/>
      <c r="J75" s="16" t="s">
        <v>106</v>
      </c>
      <c r="K75" s="33" t="str">
        <f t="shared" si="2"/>
        <v>đang hành nghề</v>
      </c>
      <c r="L75" s="33"/>
      <c r="M75" s="20"/>
      <c r="N75" s="20"/>
      <c r="O75" s="20"/>
    </row>
    <row r="76" spans="1:15" ht="30">
      <c r="A76" s="16">
        <v>5</v>
      </c>
      <c r="B76" s="16" t="s">
        <v>289</v>
      </c>
      <c r="C76" s="16"/>
      <c r="D76" s="122" t="s">
        <v>290</v>
      </c>
      <c r="E76" s="41">
        <v>168</v>
      </c>
      <c r="F76" s="27">
        <v>42681</v>
      </c>
      <c r="G76" s="15" t="s">
        <v>280</v>
      </c>
      <c r="H76" s="30" t="s">
        <v>96</v>
      </c>
      <c r="I76" s="27"/>
      <c r="J76" s="16" t="s">
        <v>106</v>
      </c>
      <c r="K76" s="33" t="str">
        <f t="shared" si="2"/>
        <v>đang hành nghề</v>
      </c>
      <c r="L76" s="33"/>
      <c r="M76" s="20"/>
      <c r="N76" s="20"/>
      <c r="O76" s="20"/>
    </row>
    <row r="77" spans="1:15" ht="30">
      <c r="A77" s="16">
        <v>6</v>
      </c>
      <c r="B77" s="27">
        <v>42713</v>
      </c>
      <c r="C77" s="16"/>
      <c r="D77" s="16" t="s">
        <v>291</v>
      </c>
      <c r="E77" s="41">
        <v>166</v>
      </c>
      <c r="F77" s="27">
        <v>42681</v>
      </c>
      <c r="G77" s="111" t="s">
        <v>292</v>
      </c>
      <c r="H77" s="30">
        <v>42713</v>
      </c>
      <c r="I77" s="27"/>
      <c r="J77" s="16" t="s">
        <v>106</v>
      </c>
      <c r="K77" s="33" t="str">
        <f t="shared" si="2"/>
        <v>đang hành nghề</v>
      </c>
      <c r="L77" s="33"/>
      <c r="M77" s="20"/>
      <c r="N77" s="20"/>
      <c r="O77" s="20"/>
    </row>
    <row r="78" spans="1:15" ht="30">
      <c r="A78" s="16">
        <v>7</v>
      </c>
      <c r="B78" s="16" t="s">
        <v>295</v>
      </c>
      <c r="C78" s="16"/>
      <c r="D78" s="15" t="s">
        <v>296</v>
      </c>
      <c r="E78" s="41">
        <v>226</v>
      </c>
      <c r="F78" s="27">
        <v>43115</v>
      </c>
      <c r="G78" s="15" t="s">
        <v>292</v>
      </c>
      <c r="H78" s="30" t="s">
        <v>447</v>
      </c>
      <c r="I78" s="46"/>
      <c r="J78" s="16" t="s">
        <v>106</v>
      </c>
      <c r="K78" s="33" t="str">
        <f t="shared" si="2"/>
        <v>đang hành nghề</v>
      </c>
      <c r="L78" s="132"/>
      <c r="M78" s="20"/>
      <c r="N78" s="20"/>
      <c r="O78" s="20"/>
    </row>
    <row r="79" spans="1:15" ht="30">
      <c r="A79" s="16">
        <v>8</v>
      </c>
      <c r="B79" s="16" t="s">
        <v>299</v>
      </c>
      <c r="C79" s="16"/>
      <c r="D79" s="15" t="s">
        <v>300</v>
      </c>
      <c r="E79" s="41">
        <v>230</v>
      </c>
      <c r="F79" s="27">
        <v>43115</v>
      </c>
      <c r="G79" s="15" t="s">
        <v>292</v>
      </c>
      <c r="H79" s="30">
        <v>43088</v>
      </c>
      <c r="I79" s="42"/>
      <c r="J79" s="16" t="s">
        <v>106</v>
      </c>
      <c r="K79" s="33" t="str">
        <f t="shared" si="2"/>
        <v>đang hành nghề</v>
      </c>
      <c r="L79" s="132"/>
      <c r="M79" s="20"/>
      <c r="N79" s="20"/>
      <c r="O79" s="20"/>
    </row>
    <row r="80" spans="1:15" ht="30">
      <c r="A80" s="16">
        <v>9</v>
      </c>
      <c r="B80" s="16" t="s">
        <v>301</v>
      </c>
      <c r="C80" s="27">
        <v>32006</v>
      </c>
      <c r="D80" s="15" t="s">
        <v>302</v>
      </c>
      <c r="E80" s="47">
        <v>276</v>
      </c>
      <c r="F80" s="27"/>
      <c r="G80" s="15" t="s">
        <v>292</v>
      </c>
      <c r="H80" s="29" t="s">
        <v>303</v>
      </c>
      <c r="I80" s="42"/>
      <c r="J80" s="16" t="s">
        <v>106</v>
      </c>
      <c r="K80" s="33" t="str">
        <f t="shared" si="2"/>
        <v>đang hành nghề</v>
      </c>
      <c r="L80" s="132"/>
      <c r="M80" s="20"/>
      <c r="N80" s="20"/>
      <c r="O80" s="20"/>
    </row>
    <row r="81" spans="1:15" ht="30">
      <c r="A81" s="16">
        <v>10</v>
      </c>
      <c r="B81" s="16" t="s">
        <v>305</v>
      </c>
      <c r="C81" s="158">
        <v>31207</v>
      </c>
      <c r="D81" s="125" t="s">
        <v>306</v>
      </c>
      <c r="E81" s="47" t="s">
        <v>307</v>
      </c>
      <c r="F81" s="27">
        <v>44173</v>
      </c>
      <c r="G81" s="15" t="s">
        <v>292</v>
      </c>
      <c r="H81" s="29">
        <v>44201</v>
      </c>
      <c r="I81" s="42"/>
      <c r="J81" s="16" t="s">
        <v>106</v>
      </c>
      <c r="K81" s="33" t="str">
        <f t="shared" si="2"/>
        <v>đang hành nghề</v>
      </c>
      <c r="L81" s="33"/>
      <c r="M81" s="20"/>
      <c r="N81" s="20"/>
      <c r="O81" s="20"/>
    </row>
    <row r="82" spans="1:15" ht="27.75" customHeight="1">
      <c r="A82" s="139">
        <v>12</v>
      </c>
      <c r="B82" s="176" t="s">
        <v>459</v>
      </c>
      <c r="C82" s="177"/>
      <c r="D82" s="177"/>
      <c r="E82" s="177"/>
      <c r="F82" s="177"/>
      <c r="G82" s="177"/>
      <c r="H82" s="177"/>
      <c r="I82" s="177"/>
      <c r="J82" s="177"/>
      <c r="K82" s="178"/>
      <c r="L82" s="33"/>
      <c r="M82" s="20"/>
      <c r="N82" s="20"/>
      <c r="O82" s="20"/>
    </row>
    <row r="83" spans="1:15" ht="30">
      <c r="A83" s="16">
        <v>1</v>
      </c>
      <c r="B83" s="122" t="s">
        <v>297</v>
      </c>
      <c r="C83" s="159" t="s">
        <v>448</v>
      </c>
      <c r="D83" s="160" t="s">
        <v>460</v>
      </c>
      <c r="E83" s="27" t="s">
        <v>461</v>
      </c>
      <c r="F83" s="27" t="s">
        <v>449</v>
      </c>
      <c r="G83" s="15" t="s">
        <v>462</v>
      </c>
      <c r="H83" s="29" t="s">
        <v>449</v>
      </c>
      <c r="I83" s="112"/>
      <c r="J83" s="15" t="s">
        <v>463</v>
      </c>
      <c r="K83" s="33" t="str">
        <f>IF(I83="","đang hành nghề","đã xóa hành nghề")</f>
        <v>đang hành nghề</v>
      </c>
      <c r="L83" s="33"/>
      <c r="M83" s="20"/>
      <c r="N83" s="20"/>
      <c r="O83" s="20"/>
    </row>
    <row r="84" spans="1:15" ht="30">
      <c r="A84" s="16">
        <v>2</v>
      </c>
      <c r="B84" s="122" t="s">
        <v>285</v>
      </c>
      <c r="C84" s="113">
        <v>22678</v>
      </c>
      <c r="D84" s="122" t="s">
        <v>464</v>
      </c>
      <c r="E84" s="27" t="s">
        <v>286</v>
      </c>
      <c r="F84" s="27" t="s">
        <v>449</v>
      </c>
      <c r="G84" s="15" t="s">
        <v>462</v>
      </c>
      <c r="H84" s="29" t="s">
        <v>449</v>
      </c>
      <c r="I84" s="112"/>
      <c r="J84" s="16" t="s">
        <v>145</v>
      </c>
      <c r="K84" s="33" t="str">
        <f>IF(I84="","đang hành nghề","đã xóa hành nghề")</f>
        <v>đang hành nghề</v>
      </c>
      <c r="L84" s="33"/>
      <c r="M84" s="20"/>
      <c r="N84" s="20"/>
      <c r="O84" s="20"/>
    </row>
    <row r="85" spans="1:15" ht="30">
      <c r="A85" s="16">
        <v>3</v>
      </c>
      <c r="B85" s="122" t="s">
        <v>293</v>
      </c>
      <c r="C85" s="103" t="s">
        <v>446</v>
      </c>
      <c r="D85" s="122" t="s">
        <v>294</v>
      </c>
      <c r="E85" s="27" t="s">
        <v>465</v>
      </c>
      <c r="F85" s="27" t="s">
        <v>449</v>
      </c>
      <c r="G85" s="15" t="s">
        <v>462</v>
      </c>
      <c r="H85" s="29" t="s">
        <v>449</v>
      </c>
      <c r="I85" s="112"/>
      <c r="J85" s="16" t="s">
        <v>145</v>
      </c>
      <c r="K85" s="33" t="str">
        <f>IF(I85="","đang hành nghề","đã xóa hành nghề")</f>
        <v>đang hành nghề</v>
      </c>
      <c r="L85" s="33"/>
      <c r="M85" s="20"/>
      <c r="N85" s="20"/>
      <c r="O85" s="20"/>
    </row>
    <row r="86" spans="1:15" ht="15.75">
      <c r="A86" s="16">
        <v>4</v>
      </c>
      <c r="B86" s="122" t="s">
        <v>298</v>
      </c>
      <c r="C86" s="103" t="s">
        <v>452</v>
      </c>
      <c r="D86" s="122" t="s">
        <v>466</v>
      </c>
      <c r="E86" s="27" t="s">
        <v>467</v>
      </c>
      <c r="F86" s="27" t="s">
        <v>449</v>
      </c>
      <c r="G86" s="15" t="s">
        <v>462</v>
      </c>
      <c r="H86" s="29" t="s">
        <v>449</v>
      </c>
      <c r="I86" s="112"/>
      <c r="J86" s="16" t="s">
        <v>145</v>
      </c>
      <c r="K86" s="33" t="str">
        <f>IF(I86="","đang hành nghề","đã xóa hành nghề")</f>
        <v>đang hành nghề</v>
      </c>
      <c r="L86" s="33"/>
      <c r="M86" s="20"/>
      <c r="N86" s="20"/>
      <c r="O86" s="20"/>
    </row>
    <row r="87" spans="1:15" ht="28.5" customHeight="1">
      <c r="A87" s="139">
        <v>13</v>
      </c>
      <c r="B87" s="150" t="s">
        <v>468</v>
      </c>
      <c r="C87" s="151"/>
      <c r="D87" s="151"/>
      <c r="E87" s="151"/>
      <c r="F87" s="151"/>
      <c r="G87" s="151"/>
      <c r="H87" s="151"/>
      <c r="I87" s="151"/>
      <c r="J87" s="151"/>
      <c r="K87" s="152"/>
      <c r="L87" s="33"/>
      <c r="M87" s="20"/>
      <c r="N87" s="20"/>
      <c r="O87" s="20"/>
    </row>
    <row r="88" spans="1:15" ht="45">
      <c r="A88" s="16">
        <v>1</v>
      </c>
      <c r="B88" s="133" t="s">
        <v>340</v>
      </c>
      <c r="C88" s="134" t="s">
        <v>469</v>
      </c>
      <c r="D88" s="182" t="s">
        <v>470</v>
      </c>
      <c r="E88" s="133" t="s">
        <v>471</v>
      </c>
      <c r="F88" s="134" t="s">
        <v>393</v>
      </c>
      <c r="G88" s="105" t="s">
        <v>472</v>
      </c>
      <c r="H88" s="106" t="s">
        <v>393</v>
      </c>
      <c r="I88" s="153"/>
      <c r="J88" s="154" t="s">
        <v>145</v>
      </c>
      <c r="K88" s="126" t="str">
        <f>IF(I88="","đang hành nghề","đã xóa hành nghề")</f>
        <v>đang hành nghề</v>
      </c>
      <c r="L88" s="33"/>
      <c r="M88" s="20"/>
      <c r="N88" s="20"/>
      <c r="O88" s="20"/>
    </row>
    <row r="89" spans="1:15" ht="45">
      <c r="A89" s="16">
        <v>2</v>
      </c>
      <c r="B89" s="183" t="s">
        <v>473</v>
      </c>
      <c r="C89" s="184" t="s">
        <v>474</v>
      </c>
      <c r="D89" s="51" t="s">
        <v>475</v>
      </c>
      <c r="E89" s="183" t="s">
        <v>476</v>
      </c>
      <c r="F89" s="184" t="s">
        <v>393</v>
      </c>
      <c r="G89" s="15" t="s">
        <v>477</v>
      </c>
      <c r="H89" s="37" t="s">
        <v>478</v>
      </c>
      <c r="I89" s="112"/>
      <c r="J89" s="16" t="s">
        <v>145</v>
      </c>
      <c r="K89" s="33" t="str">
        <f>IF(I89="","đang hành nghề","đã xóa hành nghề")</f>
        <v>đang hành nghề</v>
      </c>
      <c r="L89" s="33"/>
      <c r="M89" s="20"/>
      <c r="N89" s="20"/>
      <c r="O89" s="20"/>
    </row>
    <row r="90" spans="1:15" ht="25.5" customHeight="1">
      <c r="A90" s="139">
        <v>14</v>
      </c>
      <c r="B90" s="179" t="s">
        <v>479</v>
      </c>
      <c r="C90" s="180"/>
      <c r="D90" s="180"/>
      <c r="E90" s="180"/>
      <c r="F90" s="180"/>
      <c r="G90" s="180"/>
      <c r="H90" s="180"/>
      <c r="I90" s="180"/>
      <c r="J90" s="180"/>
      <c r="K90" s="181"/>
      <c r="L90" s="33"/>
      <c r="M90" s="20"/>
      <c r="N90" s="20"/>
      <c r="O90" s="20"/>
    </row>
    <row r="91" spans="1:15" ht="30">
      <c r="A91" s="16">
        <v>1</v>
      </c>
      <c r="B91" s="122" t="s">
        <v>188</v>
      </c>
      <c r="C91" s="53" t="s">
        <v>480</v>
      </c>
      <c r="D91" s="15" t="s">
        <v>189</v>
      </c>
      <c r="E91" s="183" t="s">
        <v>481</v>
      </c>
      <c r="F91" s="184" t="s">
        <v>453</v>
      </c>
      <c r="G91" s="15" t="s">
        <v>482</v>
      </c>
      <c r="H91" s="37" t="s">
        <v>483</v>
      </c>
      <c r="I91" s="112"/>
      <c r="J91" s="16" t="s">
        <v>418</v>
      </c>
      <c r="K91" s="33" t="str">
        <f aca="true" t="shared" si="3" ref="K91:K102">IF(I91="","đang hành nghề","đã xóa hành nghề")</f>
        <v>đang hành nghề</v>
      </c>
      <c r="L91" s="33"/>
      <c r="M91" s="20"/>
      <c r="N91" s="20"/>
      <c r="O91" s="20"/>
    </row>
    <row r="92" spans="1:15" ht="30">
      <c r="A92" s="16">
        <v>2</v>
      </c>
      <c r="B92" s="160" t="s">
        <v>184</v>
      </c>
      <c r="C92" s="103" t="s">
        <v>417</v>
      </c>
      <c r="D92" s="128" t="s">
        <v>185</v>
      </c>
      <c r="E92" s="133" t="s">
        <v>484</v>
      </c>
      <c r="F92" s="134" t="s">
        <v>453</v>
      </c>
      <c r="G92" s="128" t="s">
        <v>482</v>
      </c>
      <c r="H92" s="155" t="s">
        <v>483</v>
      </c>
      <c r="I92" s="156"/>
      <c r="J92" s="40" t="s">
        <v>418</v>
      </c>
      <c r="K92" s="130" t="str">
        <f t="shared" si="3"/>
        <v>đang hành nghề</v>
      </c>
      <c r="L92" s="33"/>
      <c r="M92" s="20"/>
      <c r="N92" s="20"/>
      <c r="O92" s="20"/>
    </row>
    <row r="93" spans="1:15" ht="25.5" customHeight="1">
      <c r="A93" s="139">
        <v>15</v>
      </c>
      <c r="B93" s="150" t="s">
        <v>561</v>
      </c>
      <c r="C93" s="151"/>
      <c r="D93" s="151"/>
      <c r="E93" s="151"/>
      <c r="F93" s="151"/>
      <c r="G93" s="151"/>
      <c r="H93" s="151"/>
      <c r="I93" s="151"/>
      <c r="J93" s="151"/>
      <c r="K93" s="152"/>
      <c r="L93" s="33"/>
      <c r="M93" s="20"/>
      <c r="N93" s="20"/>
      <c r="O93" s="20"/>
    </row>
    <row r="94" spans="1:15" ht="30">
      <c r="A94" s="16">
        <v>1</v>
      </c>
      <c r="B94" s="122" t="s">
        <v>105</v>
      </c>
      <c r="C94" s="103" t="s">
        <v>443</v>
      </c>
      <c r="D94" s="122" t="s">
        <v>392</v>
      </c>
      <c r="E94" s="27" t="s">
        <v>486</v>
      </c>
      <c r="F94" s="36" t="s">
        <v>483</v>
      </c>
      <c r="G94" s="15" t="s">
        <v>485</v>
      </c>
      <c r="H94" s="37" t="s">
        <v>483</v>
      </c>
      <c r="I94" s="112"/>
      <c r="J94" s="16" t="s">
        <v>418</v>
      </c>
      <c r="K94" s="33" t="str">
        <f t="shared" si="3"/>
        <v>đang hành nghề</v>
      </c>
      <c r="L94" s="33"/>
      <c r="M94" s="20"/>
      <c r="N94" s="20"/>
      <c r="O94" s="20"/>
    </row>
    <row r="95" spans="1:15" ht="30">
      <c r="A95" s="16">
        <v>2</v>
      </c>
      <c r="B95" s="122" t="s">
        <v>450</v>
      </c>
      <c r="C95" s="103" t="s">
        <v>487</v>
      </c>
      <c r="D95" s="122" t="s">
        <v>451</v>
      </c>
      <c r="E95" s="27" t="s">
        <v>488</v>
      </c>
      <c r="F95" s="36" t="s">
        <v>483</v>
      </c>
      <c r="G95" s="15" t="s">
        <v>485</v>
      </c>
      <c r="H95" s="37" t="s">
        <v>483</v>
      </c>
      <c r="I95" s="112"/>
      <c r="J95" s="16" t="s">
        <v>418</v>
      </c>
      <c r="K95" s="33" t="str">
        <f t="shared" si="3"/>
        <v>đang hành nghề</v>
      </c>
      <c r="L95" s="33"/>
      <c r="M95" s="20"/>
      <c r="N95" s="20"/>
      <c r="O95" s="20"/>
    </row>
    <row r="96" spans="1:15" ht="30">
      <c r="A96" s="16">
        <v>3</v>
      </c>
      <c r="B96" s="122" t="s">
        <v>226</v>
      </c>
      <c r="C96" s="103" t="s">
        <v>437</v>
      </c>
      <c r="D96" s="122" t="s">
        <v>227</v>
      </c>
      <c r="E96" s="27" t="s">
        <v>489</v>
      </c>
      <c r="F96" s="36" t="s">
        <v>483</v>
      </c>
      <c r="G96" s="15" t="s">
        <v>485</v>
      </c>
      <c r="H96" s="37" t="s">
        <v>483</v>
      </c>
      <c r="I96" s="112"/>
      <c r="J96" s="16" t="s">
        <v>418</v>
      </c>
      <c r="K96" s="33" t="str">
        <f t="shared" si="3"/>
        <v>đang hành nghề</v>
      </c>
      <c r="L96" s="33"/>
      <c r="M96" s="20"/>
      <c r="N96" s="20"/>
      <c r="O96" s="20"/>
    </row>
    <row r="97" spans="1:15" ht="30">
      <c r="A97" s="16">
        <v>4</v>
      </c>
      <c r="B97" s="122" t="s">
        <v>394</v>
      </c>
      <c r="C97" s="103" t="s">
        <v>490</v>
      </c>
      <c r="D97" s="122" t="s">
        <v>395</v>
      </c>
      <c r="E97" s="27" t="s">
        <v>491</v>
      </c>
      <c r="F97" s="36" t="s">
        <v>483</v>
      </c>
      <c r="G97" s="15" t="s">
        <v>485</v>
      </c>
      <c r="H97" s="37" t="s">
        <v>483</v>
      </c>
      <c r="I97" s="112"/>
      <c r="J97" s="16" t="s">
        <v>418</v>
      </c>
      <c r="K97" s="33" t="str">
        <f t="shared" si="3"/>
        <v>đang hành nghề</v>
      </c>
      <c r="L97" s="33"/>
      <c r="M97" s="20"/>
      <c r="N97" s="20"/>
      <c r="O97" s="20"/>
    </row>
    <row r="98" spans="1:15" ht="22.5" customHeight="1">
      <c r="A98" s="139">
        <v>16</v>
      </c>
      <c r="B98" s="150" t="s">
        <v>492</v>
      </c>
      <c r="C98" s="151"/>
      <c r="D98" s="151"/>
      <c r="E98" s="151"/>
      <c r="F98" s="151"/>
      <c r="G98" s="151"/>
      <c r="H98" s="151"/>
      <c r="I98" s="151"/>
      <c r="J98" s="151"/>
      <c r="K98" s="152"/>
      <c r="L98" s="33"/>
      <c r="M98" s="20"/>
      <c r="N98" s="20"/>
      <c r="O98" s="20"/>
    </row>
    <row r="99" spans="1:15" ht="15.75">
      <c r="A99" s="16">
        <v>1</v>
      </c>
      <c r="B99" s="122" t="s">
        <v>352</v>
      </c>
      <c r="C99" s="103" t="s">
        <v>493</v>
      </c>
      <c r="D99" s="122" t="s">
        <v>494</v>
      </c>
      <c r="E99" s="27" t="s">
        <v>495</v>
      </c>
      <c r="F99" s="36" t="s">
        <v>483</v>
      </c>
      <c r="G99" s="15" t="s">
        <v>496</v>
      </c>
      <c r="H99" s="37" t="s">
        <v>483</v>
      </c>
      <c r="I99" s="112"/>
      <c r="J99" s="16" t="s">
        <v>418</v>
      </c>
      <c r="K99" s="33" t="str">
        <f t="shared" si="3"/>
        <v>đang hành nghề</v>
      </c>
      <c r="L99" s="33"/>
      <c r="M99" s="20"/>
      <c r="N99" s="20"/>
      <c r="O99" s="20"/>
    </row>
    <row r="100" spans="1:15" ht="30">
      <c r="A100" s="16">
        <v>2</v>
      </c>
      <c r="B100" s="122" t="s">
        <v>497</v>
      </c>
      <c r="C100" s="103" t="s">
        <v>498</v>
      </c>
      <c r="D100" s="122" t="s">
        <v>499</v>
      </c>
      <c r="E100" s="27" t="s">
        <v>500</v>
      </c>
      <c r="F100" s="36" t="s">
        <v>483</v>
      </c>
      <c r="G100" s="15" t="s">
        <v>496</v>
      </c>
      <c r="H100" s="37" t="s">
        <v>483</v>
      </c>
      <c r="I100" s="112"/>
      <c r="J100" s="16" t="s">
        <v>418</v>
      </c>
      <c r="K100" s="33" t="str">
        <f t="shared" si="3"/>
        <v>đang hành nghề</v>
      </c>
      <c r="L100" s="33"/>
      <c r="M100" s="20"/>
      <c r="N100" s="20"/>
      <c r="O100" s="20"/>
    </row>
    <row r="101" spans="1:15" ht="30">
      <c r="A101" s="16">
        <v>3</v>
      </c>
      <c r="B101" s="122" t="s">
        <v>304</v>
      </c>
      <c r="C101" s="36" t="s">
        <v>454</v>
      </c>
      <c r="D101" s="15" t="s">
        <v>455</v>
      </c>
      <c r="E101" s="27" t="s">
        <v>501</v>
      </c>
      <c r="F101" s="36" t="s">
        <v>483</v>
      </c>
      <c r="G101" s="15" t="s">
        <v>496</v>
      </c>
      <c r="H101" s="37" t="s">
        <v>483</v>
      </c>
      <c r="I101" s="112"/>
      <c r="J101" s="16" t="s">
        <v>418</v>
      </c>
      <c r="K101" s="33" t="str">
        <f t="shared" si="3"/>
        <v>đang hành nghề</v>
      </c>
      <c r="L101" s="33"/>
      <c r="M101" s="20"/>
      <c r="N101" s="20"/>
      <c r="O101" s="20"/>
    </row>
    <row r="102" spans="1:15" ht="15">
      <c r="A102" s="16">
        <v>4</v>
      </c>
      <c r="B102" s="122" t="s">
        <v>308</v>
      </c>
      <c r="C102" s="36" t="s">
        <v>457</v>
      </c>
      <c r="D102" s="122" t="s">
        <v>458</v>
      </c>
      <c r="E102" s="47" t="s">
        <v>111</v>
      </c>
      <c r="F102" s="36" t="s">
        <v>483</v>
      </c>
      <c r="G102" s="15" t="s">
        <v>496</v>
      </c>
      <c r="H102" s="37" t="s">
        <v>483</v>
      </c>
      <c r="I102" s="112"/>
      <c r="J102" s="16" t="s">
        <v>418</v>
      </c>
      <c r="K102" s="33" t="str">
        <f t="shared" si="3"/>
        <v>đang hành nghề</v>
      </c>
      <c r="L102" s="33"/>
      <c r="M102" s="20"/>
      <c r="N102" s="20"/>
      <c r="O102" s="20"/>
    </row>
    <row r="103" spans="1:15" ht="15">
      <c r="A103" s="139">
        <v>17</v>
      </c>
      <c r="B103" s="150" t="s">
        <v>502</v>
      </c>
      <c r="C103" s="151"/>
      <c r="D103" s="151"/>
      <c r="E103" s="151"/>
      <c r="F103" s="151"/>
      <c r="G103" s="151"/>
      <c r="H103" s="151"/>
      <c r="I103" s="151"/>
      <c r="J103" s="151"/>
      <c r="K103" s="152"/>
      <c r="L103" s="33"/>
      <c r="M103" s="20"/>
      <c r="N103" s="20"/>
      <c r="O103" s="20"/>
    </row>
    <row r="104" spans="1:15" ht="15">
      <c r="A104" s="16">
        <v>1</v>
      </c>
      <c r="B104" s="122" t="s">
        <v>265</v>
      </c>
      <c r="C104" s="36" t="s">
        <v>503</v>
      </c>
      <c r="D104" s="122" t="s">
        <v>266</v>
      </c>
      <c r="E104" s="15" t="s">
        <v>504</v>
      </c>
      <c r="F104" s="36" t="s">
        <v>483</v>
      </c>
      <c r="G104" s="15" t="s">
        <v>502</v>
      </c>
      <c r="H104" s="37" t="s">
        <v>483</v>
      </c>
      <c r="I104" s="112"/>
      <c r="J104" s="16" t="s">
        <v>418</v>
      </c>
      <c r="K104" s="33" t="str">
        <f>IF(I104="","đang hành nghề","đã xóa hành nghề")</f>
        <v>đang hành nghề</v>
      </c>
      <c r="L104" s="33"/>
      <c r="M104" s="20"/>
      <c r="N104" s="20"/>
      <c r="O104" s="20"/>
    </row>
    <row r="105" spans="1:15" ht="30">
      <c r="A105" s="16">
        <v>2</v>
      </c>
      <c r="B105" s="122" t="s">
        <v>456</v>
      </c>
      <c r="C105" s="36" t="s">
        <v>505</v>
      </c>
      <c r="D105" s="122" t="s">
        <v>506</v>
      </c>
      <c r="E105" s="15" t="s">
        <v>507</v>
      </c>
      <c r="F105" s="36" t="s">
        <v>483</v>
      </c>
      <c r="G105" s="15" t="s">
        <v>502</v>
      </c>
      <c r="H105" s="37" t="s">
        <v>483</v>
      </c>
      <c r="I105" s="112"/>
      <c r="J105" s="16" t="s">
        <v>418</v>
      </c>
      <c r="K105" s="33" t="str">
        <f>IF(I105="","đang hành nghề","đã xóa hành nghề")</f>
        <v>đang hành nghề</v>
      </c>
      <c r="L105" s="33"/>
      <c r="M105" s="20"/>
      <c r="N105" s="20"/>
      <c r="O105" s="20"/>
    </row>
    <row r="106" spans="1:15" ht="15">
      <c r="A106" s="16">
        <v>3</v>
      </c>
      <c r="B106" s="122" t="s">
        <v>508</v>
      </c>
      <c r="C106" s="36" t="s">
        <v>509</v>
      </c>
      <c r="D106" s="122" t="s">
        <v>240</v>
      </c>
      <c r="E106" s="15" t="s">
        <v>510</v>
      </c>
      <c r="F106" s="36" t="s">
        <v>483</v>
      </c>
      <c r="G106" s="15" t="s">
        <v>502</v>
      </c>
      <c r="H106" s="37" t="s">
        <v>483</v>
      </c>
      <c r="I106" s="112"/>
      <c r="J106" s="16" t="s">
        <v>418</v>
      </c>
      <c r="K106" s="33" t="str">
        <f>IF(I106="","đang hành nghề","đã xóa hành nghề")</f>
        <v>đang hành nghề</v>
      </c>
      <c r="L106" s="33"/>
      <c r="M106" s="20"/>
      <c r="N106" s="20"/>
      <c r="O106" s="20"/>
    </row>
    <row r="107" spans="1:15" ht="30">
      <c r="A107" s="16">
        <v>4</v>
      </c>
      <c r="B107" s="122" t="s">
        <v>264</v>
      </c>
      <c r="C107" s="36" t="s">
        <v>511</v>
      </c>
      <c r="D107" s="122" t="s">
        <v>512</v>
      </c>
      <c r="E107" s="15" t="s">
        <v>513</v>
      </c>
      <c r="F107" s="36" t="s">
        <v>483</v>
      </c>
      <c r="G107" s="15" t="s">
        <v>502</v>
      </c>
      <c r="H107" s="37" t="s">
        <v>483</v>
      </c>
      <c r="I107" s="112"/>
      <c r="J107" s="16" t="s">
        <v>418</v>
      </c>
      <c r="K107" s="33" t="str">
        <f>IF(I107="","đang hành nghề","đã xóa hành nghề")</f>
        <v>đang hành nghề</v>
      </c>
      <c r="L107" s="33"/>
      <c r="M107" s="20"/>
      <c r="N107" s="20"/>
      <c r="O107" s="20"/>
    </row>
    <row r="108" spans="1:15" ht="15">
      <c r="A108" s="139">
        <v>18</v>
      </c>
      <c r="B108" s="150" t="s">
        <v>514</v>
      </c>
      <c r="C108" s="151"/>
      <c r="D108" s="151"/>
      <c r="E108" s="151"/>
      <c r="F108" s="151"/>
      <c r="G108" s="151"/>
      <c r="H108" s="151"/>
      <c r="I108" s="151"/>
      <c r="J108" s="151"/>
      <c r="K108" s="152"/>
      <c r="L108" s="33"/>
      <c r="M108" s="20"/>
      <c r="N108" s="20"/>
      <c r="O108" s="20"/>
    </row>
    <row r="109" spans="1:15" ht="30">
      <c r="A109" s="16">
        <v>1</v>
      </c>
      <c r="B109" s="122" t="s">
        <v>260</v>
      </c>
      <c r="C109" s="36" t="s">
        <v>515</v>
      </c>
      <c r="D109" s="135" t="s">
        <v>261</v>
      </c>
      <c r="E109" s="15" t="s">
        <v>516</v>
      </c>
      <c r="F109" s="36" t="s">
        <v>483</v>
      </c>
      <c r="G109" s="15" t="s">
        <v>517</v>
      </c>
      <c r="H109" s="37" t="s">
        <v>483</v>
      </c>
      <c r="I109" s="112"/>
      <c r="J109" s="15" t="s">
        <v>463</v>
      </c>
      <c r="K109" s="33" t="str">
        <f>IF(I109="","đang hành nghề","đã xóa hành nghề")</f>
        <v>đang hành nghề</v>
      </c>
      <c r="L109" s="33"/>
      <c r="M109" s="20"/>
      <c r="N109" s="20"/>
      <c r="O109" s="20"/>
    </row>
    <row r="110" spans="1:15" ht="30">
      <c r="A110" s="16">
        <v>2</v>
      </c>
      <c r="B110" s="122" t="s">
        <v>229</v>
      </c>
      <c r="C110" s="36" t="s">
        <v>518</v>
      </c>
      <c r="D110" s="135" t="s">
        <v>519</v>
      </c>
      <c r="E110" s="15" t="s">
        <v>520</v>
      </c>
      <c r="F110" s="36" t="s">
        <v>483</v>
      </c>
      <c r="G110" s="15" t="s">
        <v>517</v>
      </c>
      <c r="H110" s="37" t="s">
        <v>483</v>
      </c>
      <c r="I110" s="112"/>
      <c r="J110" s="16" t="s">
        <v>418</v>
      </c>
      <c r="K110" s="33" t="str">
        <f>IF(I110="","đang hành nghề","đã xóa hành nghề")</f>
        <v>đang hành nghề</v>
      </c>
      <c r="L110" s="33"/>
      <c r="M110" s="20"/>
      <c r="N110" s="20"/>
      <c r="O110" s="20"/>
    </row>
    <row r="111" spans="1:15" ht="30">
      <c r="A111" s="16">
        <v>3</v>
      </c>
      <c r="B111" s="114" t="s">
        <v>228</v>
      </c>
      <c r="C111" s="36" t="s">
        <v>441</v>
      </c>
      <c r="D111" s="122" t="s">
        <v>521</v>
      </c>
      <c r="E111" s="15" t="s">
        <v>522</v>
      </c>
      <c r="F111" s="36" t="s">
        <v>483</v>
      </c>
      <c r="G111" s="15" t="s">
        <v>517</v>
      </c>
      <c r="H111" s="37" t="s">
        <v>483</v>
      </c>
      <c r="I111" s="112"/>
      <c r="J111" s="16" t="s">
        <v>418</v>
      </c>
      <c r="K111" s="33" t="str">
        <f>IF(I111="","đang hành nghề","đã xóa hành nghề")</f>
        <v>đang hành nghề</v>
      </c>
      <c r="L111" s="33"/>
      <c r="M111" s="20"/>
      <c r="N111" s="20"/>
      <c r="O111" s="20"/>
    </row>
    <row r="112" spans="1:15" ht="30">
      <c r="A112" s="16">
        <v>4</v>
      </c>
      <c r="B112" s="122" t="s">
        <v>273</v>
      </c>
      <c r="C112" s="36" t="s">
        <v>444</v>
      </c>
      <c r="D112" s="135" t="s">
        <v>445</v>
      </c>
      <c r="E112" s="15" t="s">
        <v>274</v>
      </c>
      <c r="F112" s="36" t="s">
        <v>483</v>
      </c>
      <c r="G112" s="15" t="s">
        <v>517</v>
      </c>
      <c r="H112" s="37" t="s">
        <v>483</v>
      </c>
      <c r="I112" s="112"/>
      <c r="J112" s="16" t="s">
        <v>418</v>
      </c>
      <c r="K112" s="33" t="str">
        <f>IF(I112="","đang hành nghề","đã xóa hành nghề")</f>
        <v>đang hành nghề</v>
      </c>
      <c r="L112" s="33"/>
      <c r="M112" s="20"/>
      <c r="N112" s="20"/>
      <c r="O112" s="20"/>
    </row>
    <row r="113" spans="1:15" ht="24.75" customHeight="1">
      <c r="A113" s="139">
        <v>19</v>
      </c>
      <c r="B113" s="150" t="s">
        <v>523</v>
      </c>
      <c r="C113" s="151"/>
      <c r="D113" s="151"/>
      <c r="E113" s="151"/>
      <c r="F113" s="151"/>
      <c r="G113" s="151"/>
      <c r="H113" s="151"/>
      <c r="I113" s="151"/>
      <c r="J113" s="151"/>
      <c r="K113" s="152"/>
      <c r="L113" s="33"/>
      <c r="M113" s="20"/>
      <c r="N113" s="20"/>
      <c r="O113" s="20"/>
    </row>
    <row r="114" spans="1:15" ht="15.75">
      <c r="A114" s="16">
        <v>1</v>
      </c>
      <c r="B114" s="114" t="s">
        <v>269</v>
      </c>
      <c r="C114" s="36" t="s">
        <v>524</v>
      </c>
      <c r="D114" s="135" t="s">
        <v>270</v>
      </c>
      <c r="E114" s="15" t="s">
        <v>525</v>
      </c>
      <c r="F114" s="37" t="s">
        <v>483</v>
      </c>
      <c r="G114" s="15" t="s">
        <v>526</v>
      </c>
      <c r="H114" s="37" t="s">
        <v>483</v>
      </c>
      <c r="I114" s="112"/>
      <c r="J114" s="15" t="s">
        <v>527</v>
      </c>
      <c r="K114" s="33" t="str">
        <f aca="true" t="shared" si="4" ref="K114:K127">IF(I114="","đang hành nghề","đã xóa hành nghề")</f>
        <v>đang hành nghề</v>
      </c>
      <c r="L114" s="33"/>
      <c r="M114" s="20"/>
      <c r="N114" s="20"/>
      <c r="O114" s="20"/>
    </row>
    <row r="115" spans="1:15" ht="15.75">
      <c r="A115" s="16">
        <v>2</v>
      </c>
      <c r="B115" s="114" t="s">
        <v>267</v>
      </c>
      <c r="C115" s="36" t="s">
        <v>528</v>
      </c>
      <c r="D115" s="135" t="s">
        <v>268</v>
      </c>
      <c r="E115" s="15" t="s">
        <v>529</v>
      </c>
      <c r="F115" s="37" t="s">
        <v>483</v>
      </c>
      <c r="G115" s="15" t="s">
        <v>526</v>
      </c>
      <c r="H115" s="37" t="s">
        <v>483</v>
      </c>
      <c r="I115" s="112"/>
      <c r="J115" s="16" t="s">
        <v>418</v>
      </c>
      <c r="K115" s="33" t="str">
        <f t="shared" si="4"/>
        <v>đang hành nghề</v>
      </c>
      <c r="L115" s="33"/>
      <c r="M115" s="20"/>
      <c r="N115" s="20"/>
      <c r="O115" s="20"/>
    </row>
    <row r="116" spans="1:15" ht="30">
      <c r="A116" s="16">
        <v>3</v>
      </c>
      <c r="B116" s="114" t="s">
        <v>530</v>
      </c>
      <c r="C116" s="36" t="s">
        <v>531</v>
      </c>
      <c r="D116" s="135" t="s">
        <v>532</v>
      </c>
      <c r="E116" s="15" t="s">
        <v>533</v>
      </c>
      <c r="F116" s="37" t="s">
        <v>483</v>
      </c>
      <c r="G116" s="15" t="s">
        <v>526</v>
      </c>
      <c r="H116" s="37" t="s">
        <v>483</v>
      </c>
      <c r="I116" s="112"/>
      <c r="J116" s="16" t="s">
        <v>418</v>
      </c>
      <c r="K116" s="33" t="str">
        <f t="shared" si="4"/>
        <v>đang hành nghề</v>
      </c>
      <c r="L116" s="33"/>
      <c r="M116" s="20"/>
      <c r="N116" s="20"/>
      <c r="O116" s="20"/>
    </row>
    <row r="117" spans="1:15" ht="15.75">
      <c r="A117" s="16">
        <v>4</v>
      </c>
      <c r="B117" s="114" t="s">
        <v>396</v>
      </c>
      <c r="C117" s="36" t="s">
        <v>534</v>
      </c>
      <c r="D117" s="135" t="s">
        <v>397</v>
      </c>
      <c r="E117" s="15" t="s">
        <v>398</v>
      </c>
      <c r="F117" s="37" t="s">
        <v>483</v>
      </c>
      <c r="G117" s="15" t="s">
        <v>526</v>
      </c>
      <c r="H117" s="37" t="s">
        <v>483</v>
      </c>
      <c r="I117" s="112"/>
      <c r="J117" s="16" t="s">
        <v>418</v>
      </c>
      <c r="K117" s="33" t="str">
        <f t="shared" si="4"/>
        <v>đang hành nghề</v>
      </c>
      <c r="L117" s="33"/>
      <c r="M117" s="20"/>
      <c r="N117" s="20"/>
      <c r="O117" s="20"/>
    </row>
    <row r="118" spans="1:15" ht="15.75">
      <c r="A118" s="139">
        <v>20</v>
      </c>
      <c r="B118" s="185" t="s">
        <v>535</v>
      </c>
      <c r="C118" s="186"/>
      <c r="D118" s="186"/>
      <c r="E118" s="186"/>
      <c r="F118" s="186"/>
      <c r="G118" s="186"/>
      <c r="H118" s="186"/>
      <c r="I118" s="186"/>
      <c r="J118" s="186"/>
      <c r="K118" s="187"/>
      <c r="L118" s="33"/>
      <c r="M118" s="20"/>
      <c r="N118" s="20"/>
      <c r="O118" s="20"/>
    </row>
    <row r="119" spans="1:15" ht="15.75">
      <c r="A119" s="16">
        <v>1</v>
      </c>
      <c r="B119" s="114" t="s">
        <v>118</v>
      </c>
      <c r="C119" s="53" t="s">
        <v>403</v>
      </c>
      <c r="D119" s="117" t="s">
        <v>119</v>
      </c>
      <c r="E119" s="18" t="s">
        <v>120</v>
      </c>
      <c r="F119" s="37" t="s">
        <v>453</v>
      </c>
      <c r="G119" s="15" t="s">
        <v>536</v>
      </c>
      <c r="H119" s="37" t="s">
        <v>537</v>
      </c>
      <c r="I119" s="112"/>
      <c r="J119" s="16" t="s">
        <v>418</v>
      </c>
      <c r="K119" s="33" t="str">
        <f>IF(I119="","đang hành nghề","đã xóa hành nghề")</f>
        <v>đang hành nghề</v>
      </c>
      <c r="L119" s="33"/>
      <c r="M119" s="20"/>
      <c r="N119" s="20"/>
      <c r="O119" s="20"/>
    </row>
    <row r="120" spans="1:15" ht="15.75">
      <c r="A120" s="16">
        <v>2</v>
      </c>
      <c r="B120" s="114" t="s">
        <v>125</v>
      </c>
      <c r="C120" s="25" t="s">
        <v>404</v>
      </c>
      <c r="D120" s="117" t="s">
        <v>126</v>
      </c>
      <c r="E120" s="15" t="s">
        <v>538</v>
      </c>
      <c r="F120" s="37" t="s">
        <v>453</v>
      </c>
      <c r="G120" s="15" t="s">
        <v>536</v>
      </c>
      <c r="H120" s="37" t="s">
        <v>537</v>
      </c>
      <c r="I120" s="37"/>
      <c r="J120" s="16" t="s">
        <v>418</v>
      </c>
      <c r="K120" s="33" t="str">
        <f>IF(I120="","đang hành nghề","đã xóa hành nghề")</f>
        <v>đang hành nghề</v>
      </c>
      <c r="L120" s="33"/>
      <c r="M120" s="20"/>
      <c r="N120" s="20"/>
      <c r="O120" s="20"/>
    </row>
    <row r="121" spans="1:15" ht="15.75">
      <c r="A121" s="16">
        <v>3</v>
      </c>
      <c r="B121" s="114" t="s">
        <v>127</v>
      </c>
      <c r="C121" s="25" t="s">
        <v>405</v>
      </c>
      <c r="D121" s="117" t="s">
        <v>128</v>
      </c>
      <c r="E121" s="15" t="s">
        <v>539</v>
      </c>
      <c r="F121" s="37" t="s">
        <v>453</v>
      </c>
      <c r="G121" s="15" t="s">
        <v>536</v>
      </c>
      <c r="H121" s="37" t="s">
        <v>537</v>
      </c>
      <c r="I121" s="112"/>
      <c r="J121" s="15" t="s">
        <v>540</v>
      </c>
      <c r="K121" s="33" t="str">
        <f>IF(I121="","đang hành nghề","đã xóa hành nghề")</f>
        <v>đang hành nghề</v>
      </c>
      <c r="L121" s="33"/>
      <c r="M121" s="20"/>
      <c r="N121" s="20"/>
      <c r="O121" s="20"/>
    </row>
    <row r="122" spans="1:15" ht="30">
      <c r="A122" s="16">
        <v>4</v>
      </c>
      <c r="B122" s="122" t="s">
        <v>139</v>
      </c>
      <c r="C122" s="53" t="s">
        <v>410</v>
      </c>
      <c r="D122" s="15" t="s">
        <v>414</v>
      </c>
      <c r="E122" s="26" t="s">
        <v>140</v>
      </c>
      <c r="F122" s="37" t="s">
        <v>453</v>
      </c>
      <c r="G122" s="15" t="s">
        <v>536</v>
      </c>
      <c r="H122" s="37" t="s">
        <v>537</v>
      </c>
      <c r="I122" s="112"/>
      <c r="J122" s="15" t="s">
        <v>540</v>
      </c>
      <c r="K122" s="33" t="str">
        <f>IF(I122="","đang hành nghề","đã xóa hành nghề")</f>
        <v>đang hành nghề</v>
      </c>
      <c r="L122" s="33"/>
      <c r="M122" s="20"/>
      <c r="N122" s="20"/>
      <c r="O122" s="20"/>
    </row>
    <row r="123" spans="1:15" ht="15.75">
      <c r="A123" s="139">
        <v>21</v>
      </c>
      <c r="B123" s="185" t="s">
        <v>541</v>
      </c>
      <c r="C123" s="186"/>
      <c r="D123" s="186"/>
      <c r="E123" s="186"/>
      <c r="F123" s="186"/>
      <c r="G123" s="186"/>
      <c r="H123" s="186"/>
      <c r="I123" s="186"/>
      <c r="J123" s="186"/>
      <c r="K123" s="187"/>
      <c r="L123" s="33"/>
      <c r="M123" s="20"/>
      <c r="N123" s="20"/>
      <c r="O123" s="20"/>
    </row>
    <row r="124" spans="1:15" ht="15.75">
      <c r="A124" s="16">
        <v>1</v>
      </c>
      <c r="B124" s="114" t="s">
        <v>239</v>
      </c>
      <c r="C124" s="36" t="s">
        <v>416</v>
      </c>
      <c r="D124" s="164" t="s">
        <v>542</v>
      </c>
      <c r="E124" s="102" t="s">
        <v>438</v>
      </c>
      <c r="F124" s="165" t="s">
        <v>453</v>
      </c>
      <c r="G124" s="15" t="s">
        <v>543</v>
      </c>
      <c r="H124" s="37" t="s">
        <v>453</v>
      </c>
      <c r="I124" s="112"/>
      <c r="J124" s="16" t="s">
        <v>418</v>
      </c>
      <c r="K124" s="33" t="str">
        <f t="shared" si="4"/>
        <v>đang hành nghề</v>
      </c>
      <c r="L124" s="33"/>
      <c r="M124" s="20"/>
      <c r="N124" s="20"/>
      <c r="O124" s="20"/>
    </row>
    <row r="125" spans="1:15" ht="15.75">
      <c r="A125" s="16">
        <v>2</v>
      </c>
      <c r="B125" s="114" t="s">
        <v>168</v>
      </c>
      <c r="C125" s="36" t="s">
        <v>415</v>
      </c>
      <c r="D125" s="164" t="s">
        <v>544</v>
      </c>
      <c r="E125" s="102" t="s">
        <v>545</v>
      </c>
      <c r="F125" s="165" t="s">
        <v>453</v>
      </c>
      <c r="G125" s="15" t="s">
        <v>543</v>
      </c>
      <c r="H125" s="37" t="s">
        <v>453</v>
      </c>
      <c r="I125" s="112"/>
      <c r="J125" s="16" t="s">
        <v>418</v>
      </c>
      <c r="K125" s="33" t="str">
        <f t="shared" si="4"/>
        <v>đang hành nghề</v>
      </c>
      <c r="L125" s="33"/>
      <c r="M125" s="20"/>
      <c r="N125" s="20"/>
      <c r="O125" s="20"/>
    </row>
    <row r="126" spans="1:15" ht="15.75">
      <c r="A126" s="16">
        <v>3</v>
      </c>
      <c r="B126" s="114" t="s">
        <v>112</v>
      </c>
      <c r="C126" s="36" t="s">
        <v>399</v>
      </c>
      <c r="D126" s="164" t="s">
        <v>113</v>
      </c>
      <c r="E126" s="102" t="s">
        <v>400</v>
      </c>
      <c r="F126" s="165" t="s">
        <v>453</v>
      </c>
      <c r="G126" s="15" t="s">
        <v>543</v>
      </c>
      <c r="H126" s="37" t="s">
        <v>453</v>
      </c>
      <c r="I126" s="112"/>
      <c r="J126" s="16" t="s">
        <v>418</v>
      </c>
      <c r="K126" s="33" t="str">
        <f t="shared" si="4"/>
        <v>đang hành nghề</v>
      </c>
      <c r="L126" s="33"/>
      <c r="M126" s="20"/>
      <c r="N126" s="20"/>
      <c r="O126" s="20"/>
    </row>
    <row r="127" spans="1:15" ht="15.75">
      <c r="A127" s="16">
        <v>4</v>
      </c>
      <c r="B127" s="114" t="s">
        <v>146</v>
      </c>
      <c r="C127" s="36" t="s">
        <v>546</v>
      </c>
      <c r="D127" s="135" t="s">
        <v>147</v>
      </c>
      <c r="E127" s="128" t="s">
        <v>547</v>
      </c>
      <c r="F127" s="37" t="s">
        <v>453</v>
      </c>
      <c r="G127" s="15" t="s">
        <v>543</v>
      </c>
      <c r="H127" s="37" t="s">
        <v>453</v>
      </c>
      <c r="I127" s="112"/>
      <c r="J127" s="16" t="s">
        <v>418</v>
      </c>
      <c r="K127" s="33" t="str">
        <f t="shared" si="4"/>
        <v>đang hành nghề</v>
      </c>
      <c r="L127" s="33"/>
      <c r="M127" s="20"/>
      <c r="N127" s="20"/>
      <c r="O127" s="20"/>
    </row>
    <row r="128" spans="1:15" ht="15.75">
      <c r="A128" s="139">
        <v>22</v>
      </c>
      <c r="B128" s="185" t="s">
        <v>548</v>
      </c>
      <c r="C128" s="186"/>
      <c r="D128" s="186"/>
      <c r="E128" s="186"/>
      <c r="F128" s="186"/>
      <c r="G128" s="186"/>
      <c r="H128" s="186"/>
      <c r="I128" s="186"/>
      <c r="J128" s="186"/>
      <c r="K128" s="187"/>
      <c r="L128" s="33"/>
      <c r="M128" s="20"/>
      <c r="N128" s="20"/>
      <c r="O128" s="20"/>
    </row>
    <row r="129" spans="1:15" ht="15.75">
      <c r="A129" s="16">
        <v>1</v>
      </c>
      <c r="B129" s="114" t="s">
        <v>230</v>
      </c>
      <c r="C129" s="123" t="s">
        <v>442</v>
      </c>
      <c r="D129" s="16" t="s">
        <v>231</v>
      </c>
      <c r="E129" s="136" t="s">
        <v>549</v>
      </c>
      <c r="F129" s="37" t="s">
        <v>453</v>
      </c>
      <c r="G129" s="15" t="s">
        <v>550</v>
      </c>
      <c r="H129" s="37" t="s">
        <v>453</v>
      </c>
      <c r="I129" s="112"/>
      <c r="J129" s="16" t="s">
        <v>463</v>
      </c>
      <c r="K129" s="33" t="str">
        <f>IF(I129="","đang hành nghề","đã xóa hành nghề")</f>
        <v>đang hành nghề</v>
      </c>
      <c r="L129" s="33"/>
      <c r="M129" s="20"/>
      <c r="N129" s="20"/>
      <c r="O129" s="20"/>
    </row>
    <row r="130" spans="1:15" ht="15.75">
      <c r="A130" s="16">
        <v>2</v>
      </c>
      <c r="B130" s="114" t="s">
        <v>232</v>
      </c>
      <c r="C130" s="137" t="s">
        <v>551</v>
      </c>
      <c r="D130" s="16" t="s">
        <v>552</v>
      </c>
      <c r="E130" s="136" t="s">
        <v>553</v>
      </c>
      <c r="F130" s="37" t="s">
        <v>453</v>
      </c>
      <c r="G130" s="15" t="s">
        <v>550</v>
      </c>
      <c r="H130" s="37" t="s">
        <v>453</v>
      </c>
      <c r="J130" s="16" t="s">
        <v>418</v>
      </c>
      <c r="K130" s="33" t="str">
        <f>IF(I130="","đang hành nghề","đã xóa hành nghề")</f>
        <v>đang hành nghề</v>
      </c>
      <c r="L130" s="33"/>
      <c r="M130" s="20"/>
      <c r="N130" s="20"/>
      <c r="O130" s="20"/>
    </row>
    <row r="131" spans="1:15" ht="15.75">
      <c r="A131" s="16">
        <v>3</v>
      </c>
      <c r="B131" s="114" t="s">
        <v>217</v>
      </c>
      <c r="C131" s="36" t="s">
        <v>554</v>
      </c>
      <c r="D131" s="15" t="s">
        <v>218</v>
      </c>
      <c r="E131" s="136" t="s">
        <v>555</v>
      </c>
      <c r="F131" s="37" t="s">
        <v>453</v>
      </c>
      <c r="G131" s="15" t="s">
        <v>550</v>
      </c>
      <c r="H131" s="37" t="s">
        <v>453</v>
      </c>
      <c r="I131" s="112"/>
      <c r="J131" s="15" t="s">
        <v>418</v>
      </c>
      <c r="K131" s="33" t="str">
        <f>IF(I131="","đang hành nghề","đã xóa hành nghề")</f>
        <v>đang hành nghề</v>
      </c>
      <c r="L131" s="33"/>
      <c r="M131" s="20"/>
      <c r="N131" s="20"/>
      <c r="O131" s="20"/>
    </row>
    <row r="132" spans="1:15" ht="15.75">
      <c r="A132" s="16">
        <v>4</v>
      </c>
      <c r="B132" s="122" t="s">
        <v>556</v>
      </c>
      <c r="C132" s="131" t="s">
        <v>557</v>
      </c>
      <c r="D132" s="108" t="s">
        <v>558</v>
      </c>
      <c r="E132" s="136" t="s">
        <v>559</v>
      </c>
      <c r="F132" s="37" t="s">
        <v>453</v>
      </c>
      <c r="G132" s="15" t="s">
        <v>550</v>
      </c>
      <c r="H132" s="37" t="s">
        <v>453</v>
      </c>
      <c r="I132" s="112"/>
      <c r="J132" s="15" t="s">
        <v>418</v>
      </c>
      <c r="K132" s="33" t="str">
        <f>IF(I132="","đang hành nghề","đã xóa hành nghề")</f>
        <v>đang hành nghề</v>
      </c>
      <c r="L132" s="33"/>
      <c r="M132" s="20"/>
      <c r="N132" s="20"/>
      <c r="O132" s="20"/>
    </row>
  </sheetData>
  <sheetProtection/>
  <autoFilter ref="A5:K132"/>
  <mergeCells count="38">
    <mergeCell ref="B128:K128"/>
    <mergeCell ref="B98:K98"/>
    <mergeCell ref="B103:K103"/>
    <mergeCell ref="B108:K108"/>
    <mergeCell ref="B113:K113"/>
    <mergeCell ref="B118:K118"/>
    <mergeCell ref="B123:K123"/>
    <mergeCell ref="B50:K50"/>
    <mergeCell ref="B57:K57"/>
    <mergeCell ref="B6:K6"/>
    <mergeCell ref="B64:K64"/>
    <mergeCell ref="B71:K71"/>
    <mergeCell ref="B11:K11"/>
    <mergeCell ref="B15:K15"/>
    <mergeCell ref="B23:K23"/>
    <mergeCell ref="B30:K30"/>
    <mergeCell ref="B34:K34"/>
    <mergeCell ref="B42:K42"/>
    <mergeCell ref="B82:K82"/>
    <mergeCell ref="B87:K87"/>
    <mergeCell ref="B90:K90"/>
    <mergeCell ref="B93:K93"/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bttp11</dc:creator>
  <cp:keywords/>
  <dc:description/>
  <cp:lastModifiedBy>Tran Thu Nguyen Ha</cp:lastModifiedBy>
  <cp:lastPrinted>2021-04-22T07:08:55Z</cp:lastPrinted>
  <dcterms:created xsi:type="dcterms:W3CDTF">2011-09-13T07:19:27Z</dcterms:created>
  <dcterms:modified xsi:type="dcterms:W3CDTF">2023-10-30T09:04:46Z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